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styles.xml" ContentType="application/vnd.openxmlformats-officedocument.spreadsheetml.styles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21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стр.1!$B$6:$J$69</definedName>
    <definedName name="_xlnm.Print_Area" localSheetId="0">стр.1!$B$1:$J$69</definedName>
    <definedName name="_xlnm._FilterDatabase" localSheetId="0" hidden="1">стр.1!$B$6:$J$69</definedName>
  </definedNames>
  <calcPr calcOnSave="0"/>
</workbook>
</file>

<file path=xl/sharedStrings.xml><?xml version="1.0" encoding="utf-8"?>
<sst xmlns="http://schemas.openxmlformats.org/spreadsheetml/2006/main" count="112" uniqueCount="112">
  <si>
    <t xml:space="preserve">Форма раскрытия информации за 2022 год об используемом топливе на электрических станциях
с указанием поставщиков и характеристик топлива</t>
  </si>
  <si>
    <t xml:space="preserve">Наименование электростанции</t>
  </si>
  <si>
    <t xml:space="preserve">Вид
используемого
топлива</t>
  </si>
  <si>
    <t xml:space="preserve">Удельный расход, гр/кВт*ч</t>
  </si>
  <si>
    <t xml:space="preserve">Характеристика
топлива</t>
  </si>
  <si>
    <t xml:space="preserve">Информация
о поставщике топлива (наименование, место нахождения)</t>
  </si>
  <si>
    <t xml:space="preserve">Марка /
 тип</t>
  </si>
  <si>
    <t xml:space="preserve">Калори-йность,
Qрн
ккал/кг</t>
  </si>
  <si>
    <t xml:space="preserve">Влага на рабочее состояние, %</t>
  </si>
  <si>
    <t xml:space="preserve">Зольность на сухую массу, %</t>
  </si>
  <si>
    <t xml:space="preserve">Сера на рабочее состояние, %</t>
  </si>
  <si>
    <t>Удельный</t>
  </si>
  <si>
    <t>кал</t>
  </si>
  <si>
    <t xml:space="preserve">общий расход туту</t>
  </si>
  <si>
    <t xml:space="preserve">Верхнетагильская ГРЭС</t>
  </si>
  <si>
    <t>Газ</t>
  </si>
  <si>
    <t xml:space="preserve">природный газ</t>
  </si>
  <si>
    <t xml:space="preserve">ГОСТ 5542-87</t>
  </si>
  <si>
    <t xml:space="preserve">АО "Самаранефтегаз",
443071 г. Самара Октябрьский р-он, Волжский проспект 50</t>
  </si>
  <si>
    <t>Мазут</t>
  </si>
  <si>
    <t xml:space="preserve">мазут 100, зольный</t>
  </si>
  <si>
    <t xml:space="preserve">ГОСТ 10585–2013</t>
  </si>
  <si>
    <t xml:space="preserve">ПАО "НК "Роснефть", 115035, Москва, Софийская набережная, д. 26/1</t>
  </si>
  <si>
    <t>ДТ</t>
  </si>
  <si>
    <t xml:space="preserve">Топливо дизельное ЕВРО сорт С (ДТ-Л-К5)</t>
  </si>
  <si>
    <t xml:space="preserve">ГОСТ 32511-2013</t>
  </si>
  <si>
    <t xml:space="preserve">ООО "ЛУКОЙЛ-Резервнефтепродукт-Трейдинг" , 115035, Москва, ул. Большая Ордынка, дом 1</t>
  </si>
  <si>
    <t xml:space="preserve">Гусиноозерская ГРЭС</t>
  </si>
  <si>
    <t xml:space="preserve">мазут 100, малозольный</t>
  </si>
  <si>
    <t>Уголь</t>
  </si>
  <si>
    <t>3Б</t>
  </si>
  <si>
    <t xml:space="preserve">ООО "Разрез Загустайский",
671160 Республика Бурятия г.Гусиноозерск 9 микрорайон АТК-612</t>
  </si>
  <si>
    <t xml:space="preserve">ООО "Угольный разрез",
670000 Улан -Удэ, ул. Борсоева 19 Б</t>
  </si>
  <si>
    <t>ДСШ</t>
  </si>
  <si>
    <t xml:space="preserve">не более 12%</t>
  </si>
  <si>
    <t xml:space="preserve">не более 26%</t>
  </si>
  <si>
    <t xml:space="preserve">АО "Разрез Тугнуйский"
671353, Республика Бурятия, Мухоршибирский  район, п. Саган-Нур, проспект 70лет Октября, д.49.</t>
  </si>
  <si>
    <t>Др</t>
  </si>
  <si>
    <t xml:space="preserve">не более 17,5%</t>
  </si>
  <si>
    <t xml:space="preserve">ООО "СУЭК Хакассия"
644162, Республика Хакасия, г. Черногорск, ул. Советская, дом 40</t>
  </si>
  <si>
    <t xml:space="preserve">ООО "ТД Баин-Зурхе",
127051,г.Москва , ул Лесная, д.61, стр. 2, цоколь, помещение 1, ком 39</t>
  </si>
  <si>
    <t xml:space="preserve">Джубгинская ТЭС</t>
  </si>
  <si>
    <t xml:space="preserve">ООО "Газпром межрегионгаз Краснодар", 
350000, Краснодар, ул. Ленина, дом 40 </t>
  </si>
  <si>
    <t xml:space="preserve">Ивановские ПГУ</t>
  </si>
  <si>
    <t>М-100</t>
  </si>
  <si>
    <t xml:space="preserve">ООО «ЛУКОЙЛ-РНП-Трейдинг», 115035 РФ, г. Москва ул. Большая Ордынка , дом 1</t>
  </si>
  <si>
    <t xml:space="preserve">Ириклинская ГРЭС</t>
  </si>
  <si>
    <t xml:space="preserve">ООО "Газпром межрегионгаз Оренбург", 460000, Оренбург, ул. Постникова, д. 9Б</t>
  </si>
  <si>
    <t xml:space="preserve">ПАО "НК "Роснефть", 115035 Москва Софийская набережная д 26/1</t>
  </si>
  <si>
    <t xml:space="preserve">Калининградская ТЭЦ-2</t>
  </si>
  <si>
    <t xml:space="preserve">ЗАО "Газпром межрегионгаз Санкт-Петербург", 
190000, Санкт-Петербург, ул. Галерная, д.20-22, лит А</t>
  </si>
  <si>
    <t xml:space="preserve">ДТ евро 
сорт F</t>
  </si>
  <si>
    <t xml:space="preserve">ПАО "Газпром нефть", 190000, город Санкт-Петербург, улица Почтамтская , д.3-5</t>
  </si>
  <si>
    <t xml:space="preserve">Каширская ГРЭС</t>
  </si>
  <si>
    <t>Т</t>
  </si>
  <si>
    <t xml:space="preserve">ОАО "УК "Кузбассразрезуголь", 650054 Кемерово Пионерский бульвар 4"А"</t>
  </si>
  <si>
    <t xml:space="preserve">АО ХК "СДС-Уголь",
650000 г.Кемерово  ул пр. Притомский, д7/2</t>
  </si>
  <si>
    <t xml:space="preserve">Костромская ГРЭС</t>
  </si>
  <si>
    <t xml:space="preserve">АО "Самаранефтегаз",
443071, г. Самара, Октябрьский р-он, Волжский проспект 50</t>
  </si>
  <si>
    <t xml:space="preserve">мазут 100,  зольный</t>
  </si>
  <si>
    <t xml:space="preserve">Управление Федерального агентства по государственным резервам по Центральному федеральному округу, 111003, Москва, ул. Волочаевская, д. 40, корп. 1</t>
  </si>
  <si>
    <t xml:space="preserve">Маяковская ТЭС</t>
  </si>
  <si>
    <t xml:space="preserve">ЗАО "Газпром межрегионгаз Санкт-Петербург",
190000, Санкт-Петербург, ул. Галерная, д.20-22, лит А</t>
  </si>
  <si>
    <t xml:space="preserve">дизельное топливо евро, ДТ-З-К5</t>
  </si>
  <si>
    <t xml:space="preserve">ООО "ЛУКОЙЛ-Резервнефтепродукт-Трейдинг", 115035, РФ,г. Москва, ул. Большая Ордынка, дом 1</t>
  </si>
  <si>
    <t xml:space="preserve">Пермская ГРЭС</t>
  </si>
  <si>
    <t xml:space="preserve">АО "Самаранефтегаз",
443071 г. Самара, Октябрьский р-он, Волжский проспект 50</t>
  </si>
  <si>
    <t xml:space="preserve">ООО "Газпром межрегионгаз Пермь", 614990, Пермский край, г. Пермь, ул. Петропавловская, д. 54</t>
  </si>
  <si>
    <t xml:space="preserve">поставка осуществлялась в 2005 году</t>
  </si>
  <si>
    <t xml:space="preserve">Печорская ГРЭС</t>
  </si>
  <si>
    <t xml:space="preserve">ООО "Газпром межрегионгаз Ухта", 69300 республика Коми г.Ухта ул. 30 лет Октября д 1-а </t>
  </si>
  <si>
    <t xml:space="preserve">попутный         газ</t>
  </si>
  <si>
    <t xml:space="preserve">ЗАО "Русская Газовая Компания", 123357 Москва Б. Тишинский переулок  д. 26 корп 13-14</t>
  </si>
  <si>
    <t xml:space="preserve">Приморская ТЭС</t>
  </si>
  <si>
    <t xml:space="preserve">ООО "Первая Топливная компания", 236038, г. Калининград, ул. Артиллерийская, д.58А, офис 7</t>
  </si>
  <si>
    <t xml:space="preserve">ООО "Регионтопресурс", 236023, г. Калининград, ул. Комсомольская 108-1</t>
  </si>
  <si>
    <t xml:space="preserve">АО "Русский Уголь", 107031, 
г. Москва, ул. Петровка, д. 10.</t>
  </si>
  <si>
    <t xml:space="preserve">Прегольская ТЭС</t>
  </si>
  <si>
    <t xml:space="preserve">ЗАО "Газпром межрегионгаз Санкт-Петербург", 190000 Санкт-Петербург ул Галерная д.20-22 лит А</t>
  </si>
  <si>
    <t xml:space="preserve">АО "Солид-товарные рынки", 125284, г. Москва, Хорошёвское шоссе, д.32А, подъезд 11, этаж 7, помещение XXXI, комнаты 1-14</t>
  </si>
  <si>
    <t xml:space="preserve">Северо-Западная ТЭЦ</t>
  </si>
  <si>
    <t xml:space="preserve">ДТ евро 
сорт С, вид-2</t>
  </si>
  <si>
    <t xml:space="preserve">ГОСТ Р 52368-2005 (ЕН 590:2004)</t>
  </si>
  <si>
    <t xml:space="preserve">ООО "Газпромнефть-Региональные продажи", 191014, г. Санкт-Петербург, Виленский пер. , д. 14 литера А, офис 203</t>
  </si>
  <si>
    <t xml:space="preserve">Сочинская ТЭС</t>
  </si>
  <si>
    <t xml:space="preserve">ООО "Газпром межрегионгаз Краснодар", 350000 Краснодар ул. Ленина дом 40 </t>
  </si>
  <si>
    <t xml:space="preserve">ПАО "НК "Роснефть" -Кубаньнефтепродукт", 350063, г. Краснодар, ул. Коммунаров , д.4.</t>
  </si>
  <si>
    <t xml:space="preserve">Талаховская ТЭС</t>
  </si>
  <si>
    <t xml:space="preserve">Уренгойская ГРЭС</t>
  </si>
  <si>
    <t xml:space="preserve">Харанорская ГРЭС</t>
  </si>
  <si>
    <t>2Б</t>
  </si>
  <si>
    <t xml:space="preserve">АО "Разрез Харанорский",
674608 Забайкальский край Борзинский район, пгт Шерлова гора</t>
  </si>
  <si>
    <t>16-18%</t>
  </si>
  <si>
    <t>0,27-0,35%</t>
  </si>
  <si>
    <t xml:space="preserve">ООО "АРМЗ Сервис",
109004 Москва Большой Дровяной переулок д.12 стр 3</t>
  </si>
  <si>
    <t>3БР</t>
  </si>
  <si>
    <t xml:space="preserve">ООО "ТД Тигнинский", 672000, Забайкальский край, г. Чита, ул. Журавлева, д. 40, офис 208</t>
  </si>
  <si>
    <t xml:space="preserve">ООО "Вектор", 672039, г. Чита, ул. Верхоленская, 4</t>
  </si>
  <si>
    <t xml:space="preserve">Черепетская ГРЭС</t>
  </si>
  <si>
    <t xml:space="preserve">ООО "Газпром межрегионгаз Тула", 300012, г. Тула, проспект Ленина, д. 79</t>
  </si>
  <si>
    <t xml:space="preserve">ООО "Стелла Инвест", 603109, г. Нижний Новгород, ул. Сергиевская, д.8, помещение П29, этаж 4</t>
  </si>
  <si>
    <t>Д</t>
  </si>
  <si>
    <t xml:space="preserve">АО "УК "Кузбассразрезуголь", 650054 Кемерово Пионерский бульвар 4"А"</t>
  </si>
  <si>
    <t xml:space="preserve">ООО "РусЭкспортУголь", 196066, г. Санкт-Петербург, Московский проспект, д. 183-185, литер А, пом. 159Н№6</t>
  </si>
  <si>
    <t xml:space="preserve">ООО "Т-Сервис Логистикс", 123112, г. Москва, Пресненская набережная, д. 8, стр. 1</t>
  </si>
  <si>
    <t xml:space="preserve">Южноуральская ГРЭС</t>
  </si>
  <si>
    <t xml:space="preserve">АО "Самаранефтегаз"
443071 г. Самара Октябрьский р-он, Волжский проспект 50</t>
  </si>
  <si>
    <t xml:space="preserve">ООО "ИНТЭК-М", (поставка 2014 года), 142700, Московская обл., Ленинский район, г.Видное, Южная пром зона, д. 18</t>
  </si>
  <si>
    <t>18-20%</t>
  </si>
  <si>
    <t>20-25%</t>
  </si>
  <si>
    <t>0,6-0,9%</t>
  </si>
  <si>
    <t xml:space="preserve">ООО "ТрансВагон", 105005, г. Москва, ул. Радио, д. 24, корп. 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</si>
</sst>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%"/>
  </numFmts>
  <fonts count="7">
    <font>
      <sz val="10.000000"/>
      <color theme="1"/>
      <name val="Arial Cyr"/>
    </font>
    <font>
      <sz val="10.000000"/>
      <name val="Arial Cyr"/>
    </font>
    <font>
      <sz val="11.000000"/>
      <name val="Times New Roman"/>
    </font>
    <font>
      <b/>
      <sz val="13.000000"/>
      <name val="Times New Roman"/>
    </font>
    <font>
      <sz val="10.000000"/>
      <name val="Times New Roman"/>
    </font>
    <font>
      <sz val="12.000000"/>
      <name val="Times New Roman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64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none"/>
      <diagonal style="none"/>
    </border>
    <border>
      <left style="thin">
        <color auto="1"/>
      </left>
      <right style="none"/>
      <top style="medium">
        <color theme="1"/>
      </top>
      <bottom style="thin">
        <color auto="1"/>
      </bottom>
      <diagonal style="none"/>
    </border>
    <border>
      <left style="none"/>
      <right style="none"/>
      <top style="medium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theme="1"/>
      </top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 style="none"/>
    </border>
    <border>
      <left style="medium">
        <color theme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theme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none"/>
      <diagonal style="none"/>
    </border>
    <border>
      <left style="medium">
        <color theme="1"/>
      </left>
      <right style="thin">
        <color auto="1"/>
      </right>
      <top style="none"/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theme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136"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wrapText="1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/>
    </xf>
    <xf fontId="2" fillId="0" borderId="7" numFmtId="0" xfId="0" applyFont="1" applyBorder="1" applyAlignment="1">
      <alignment horizontal="center" vertical="center"/>
    </xf>
    <xf fontId="2" fillId="0" borderId="8" numFmtId="0" xfId="0" applyFont="1" applyBorder="1" applyAlignment="1">
      <alignment horizontal="center" vertical="center"/>
    </xf>
    <xf fontId="2" fillId="0" borderId="9" numFmtId="0" xfId="0" applyFont="1" applyBorder="1" applyAlignment="1">
      <alignment horizontal="center" vertical="center"/>
    </xf>
    <xf fontId="2" fillId="0" borderId="10" numFmtId="0" xfId="0" applyFont="1" applyBorder="1" applyAlignment="1">
      <alignment horizontal="center" vertical="center"/>
    </xf>
    <xf fontId="2" fillId="0" borderId="11" numFmtId="0" xfId="0" applyFont="1" applyBorder="1" applyAlignment="1">
      <alignment horizontal="center" vertical="center"/>
    </xf>
    <xf fontId="2" fillId="0" borderId="12" numFmtId="0" xfId="0" applyFont="1" applyBorder="1" applyAlignment="1">
      <alignment horizontal="center" vertical="center"/>
    </xf>
    <xf fontId="2" fillId="0" borderId="13" numFmtId="0" xfId="0" applyFont="1" applyBorder="1" applyAlignment="1">
      <alignment horizontal="center" vertical="center"/>
    </xf>
    <xf fontId="4" fillId="0" borderId="13" numFmtId="0" xfId="0" applyFont="1" applyBorder="1" applyAlignment="1">
      <alignment horizontal="center" vertical="center" wrapText="1"/>
    </xf>
    <xf fontId="4" fillId="0" borderId="14" numFmtId="3" xfId="0" applyNumberFormat="1" applyFont="1" applyBorder="1" applyAlignment="1">
      <alignment horizontal="center" vertical="center" wrapText="1"/>
    </xf>
    <xf fontId="2" fillId="0" borderId="15" numFmtId="0" xfId="0" applyFont="1" applyBorder="1" applyAlignment="1">
      <alignment horizontal="center" vertical="center"/>
    </xf>
    <xf fontId="2" fillId="0" borderId="16" numFmtId="0" xfId="0" applyFont="1" applyBorder="1" applyAlignment="1">
      <alignment horizontal="center" vertical="center" wrapText="1"/>
    </xf>
    <xf fontId="2" fillId="0" borderId="17" numFmtId="0" xfId="0" applyFont="1" applyBorder="1" applyAlignment="1">
      <alignment horizontal="center" vertical="center"/>
    </xf>
    <xf fontId="5" fillId="0" borderId="18" numFmtId="2" xfId="0" applyNumberFormat="1" applyFont="1" applyBorder="1" applyAlignment="1">
      <alignment horizontal="center" vertical="center"/>
    </xf>
    <xf fontId="5" fillId="0" borderId="17" numFmtId="1" xfId="0" applyNumberFormat="1" applyFont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 wrapText="1"/>
    </xf>
    <xf fontId="2" fillId="0" borderId="19" numFmtId="0" xfId="0" applyFont="1" applyBorder="1" applyAlignment="1">
      <alignment horizontal="center" vertical="center" wrapText="1"/>
    </xf>
    <xf fontId="2" fillId="0" borderId="0" numFmtId="4" xfId="0" applyNumberFormat="1" applyFont="1"/>
    <xf fontId="2" fillId="0" borderId="0" numFmtId="3" xfId="0" applyNumberFormat="1" applyFont="1"/>
    <xf fontId="2" fillId="0" borderId="20" numFmtId="0" xfId="0" applyFont="1" applyBorder="1" applyAlignment="1">
      <alignment horizontal="center" vertical="center" wrapText="1"/>
    </xf>
    <xf fontId="2" fillId="0" borderId="21" numFmtId="0" xfId="0" applyFont="1" applyBorder="1" applyAlignment="1">
      <alignment horizontal="center" vertical="center"/>
    </xf>
    <xf fontId="5" fillId="0" borderId="21" numFmtId="2" xfId="0" applyNumberFormat="1" applyFont="1" applyBorder="1" applyAlignment="1">
      <alignment horizontal="center" vertical="center"/>
    </xf>
    <xf fontId="5" fillId="0" borderId="22" numFmtId="1" xfId="0" applyNumberFormat="1" applyFont="1" applyBorder="1" applyAlignment="1">
      <alignment horizontal="center" vertical="center" wrapText="1"/>
    </xf>
    <xf fontId="5" fillId="0" borderId="21" numFmtId="1" xfId="0" applyNumberFormat="1" applyFont="1" applyBorder="1" applyAlignment="1">
      <alignment horizontal="center" vertical="center" wrapText="1"/>
    </xf>
    <xf fontId="5" fillId="0" borderId="23" numFmtId="0" xfId="0" applyFont="1" applyBorder="1" applyAlignment="1">
      <alignment horizontal="center" vertical="center" wrapText="1"/>
    </xf>
    <xf fontId="5" fillId="0" borderId="24" numFmtId="0" xfId="0" applyFont="1" applyBorder="1" applyAlignment="1">
      <alignment horizontal="center" vertical="center" wrapText="1"/>
    </xf>
    <xf fontId="5" fillId="0" borderId="22" numFmtId="160" xfId="0" applyNumberFormat="1" applyFont="1" applyBorder="1" applyAlignment="1">
      <alignment horizontal="center" vertical="center" wrapText="1"/>
    </xf>
    <xf fontId="2" fillId="0" borderId="25" numFmtId="0" xfId="0" applyFont="1" applyBorder="1" applyAlignment="1">
      <alignment horizontal="center" vertical="center" wrapText="1"/>
    </xf>
    <xf fontId="2" fillId="2" borderId="0" numFmtId="3" xfId="0" applyNumberFormat="1" applyFont="1" applyFill="1"/>
    <xf fontId="2" fillId="0" borderId="26" numFmtId="0" xfId="0" applyFont="1" applyBorder="1" applyAlignment="1">
      <alignment horizontal="center" vertical="center" wrapText="1"/>
    </xf>
    <xf fontId="2" fillId="0" borderId="27" numFmtId="0" xfId="0" applyFont="1" applyBorder="1" applyAlignment="1">
      <alignment horizontal="center" vertical="center" wrapText="1"/>
    </xf>
    <xf fontId="5" fillId="0" borderId="14" numFmtId="2" xfId="0" applyNumberFormat="1" applyFont="1" applyBorder="1" applyAlignment="1">
      <alignment horizontal="center" vertical="center"/>
    </xf>
    <xf fontId="5" fillId="0" borderId="14" numFmtId="1" xfId="0" applyNumberFormat="1" applyFont="1" applyBorder="1" applyAlignment="1">
      <alignment horizontal="center" vertical="center" wrapText="1"/>
    </xf>
    <xf fontId="5" fillId="0" borderId="27" numFmtId="1" xfId="0" applyNumberFormat="1" applyFont="1" applyBorder="1" applyAlignment="1">
      <alignment horizontal="center" vertical="center" wrapText="1"/>
    </xf>
    <xf fontId="5" fillId="0" borderId="28" numFmtId="0" xfId="0" applyFont="1" applyBorder="1" applyAlignment="1">
      <alignment horizontal="center" vertical="center" wrapText="1"/>
    </xf>
    <xf fontId="5" fillId="0" borderId="29" numFmtId="0" xfId="0" applyFont="1" applyBorder="1" applyAlignment="1">
      <alignment horizontal="center" vertical="center" wrapText="1"/>
    </xf>
    <xf fontId="5" fillId="0" borderId="30" numFmtId="0" xfId="0" applyFont="1" applyBorder="1" applyAlignment="1">
      <alignment horizontal="center" vertical="center" wrapText="1"/>
    </xf>
    <xf fontId="2" fillId="0" borderId="31" numFmtId="0" xfId="0" applyFont="1" applyBorder="1" applyAlignment="1">
      <alignment horizontal="center" vertical="center" wrapText="1"/>
    </xf>
    <xf fontId="2" fillId="0" borderId="18" numFmtId="0" xfId="0" applyFont="1" applyBorder="1" applyAlignment="1">
      <alignment horizontal="center" vertical="center" wrapText="1"/>
    </xf>
    <xf fontId="5" fillId="0" borderId="17" numFmtId="2" xfId="0" applyNumberFormat="1" applyFont="1" applyBorder="1" applyAlignment="1">
      <alignment horizontal="center" vertical="center"/>
    </xf>
    <xf fontId="5" fillId="0" borderId="18" numFmtId="1" xfId="0" applyNumberFormat="1" applyFont="1" applyBorder="1" applyAlignment="1">
      <alignment horizontal="center" vertical="center" wrapText="1"/>
    </xf>
    <xf fontId="5" fillId="0" borderId="18" numFmtId="0" xfId="0" applyFont="1" applyBorder="1" applyAlignment="1">
      <alignment horizontal="center" vertical="center" wrapText="1"/>
    </xf>
    <xf fontId="5" fillId="0" borderId="32" numFmtId="0" xfId="0" applyFont="1" applyBorder="1" applyAlignment="1">
      <alignment horizontal="center" vertical="center" wrapText="1"/>
    </xf>
    <xf fontId="5" fillId="0" borderId="33" numFmtId="0" xfId="0" applyFont="1" applyBorder="1" applyAlignment="1">
      <alignment horizontal="center" vertical="center" wrapText="1"/>
    </xf>
    <xf fontId="5" fillId="0" borderId="18" numFmtId="160" xfId="0" applyNumberFormat="1" applyFont="1" applyBorder="1" applyAlignment="1">
      <alignment horizontal="center" vertical="center" wrapText="1"/>
    </xf>
    <xf fontId="2" fillId="0" borderId="22" numFmtId="0" xfId="0" applyFont="1" applyBorder="1" applyAlignment="1">
      <alignment horizontal="center" vertical="center" wrapText="1"/>
    </xf>
    <xf fontId="5" fillId="0" borderId="22" numFmtId="2" xfId="0" applyNumberFormat="1" applyFont="1" applyBorder="1" applyAlignment="1">
      <alignment horizontal="center" vertical="center"/>
    </xf>
    <xf fontId="5" fillId="0" borderId="22" numFmtId="0" xfId="0" applyFont="1" applyBorder="1" applyAlignment="1">
      <alignment horizontal="center" vertical="center" wrapText="1"/>
    </xf>
    <xf fontId="2" fillId="0" borderId="34" numFmtId="0" xfId="0" applyFont="1" applyBorder="1" applyAlignment="1">
      <alignment horizontal="center" vertical="center" wrapText="1"/>
    </xf>
    <xf fontId="2" fillId="0" borderId="35" numFmtId="0" xfId="0" applyFont="1" applyBorder="1" applyAlignment="1">
      <alignment horizontal="center" vertical="center" wrapText="1"/>
    </xf>
    <xf fontId="5" fillId="0" borderId="35" numFmtId="2" xfId="0" applyNumberFormat="1" applyFont="1" applyBorder="1" applyAlignment="1">
      <alignment horizontal="center" vertical="center"/>
    </xf>
    <xf fontId="5" fillId="0" borderId="35" numFmtId="160" xfId="0" applyNumberFormat="1" applyFont="1" applyBorder="1" applyAlignment="1">
      <alignment horizontal="center" vertical="center" wrapText="1"/>
    </xf>
    <xf fontId="5" fillId="0" borderId="35" numFmtId="0" xfId="0" applyFont="1" applyBorder="1" applyAlignment="1">
      <alignment horizontal="center" vertical="center" wrapText="1"/>
    </xf>
    <xf fontId="2" fillId="0" borderId="36" numFmtId="0" xfId="0" applyFont="1" applyBorder="1" applyAlignment="1">
      <alignment horizontal="center" vertical="center" wrapText="1"/>
    </xf>
    <xf fontId="5" fillId="0" borderId="27" numFmtId="2" xfId="0" applyNumberFormat="1" applyFont="1" applyBorder="1" applyAlignment="1">
      <alignment horizontal="center" vertical="center"/>
    </xf>
    <xf fontId="5" fillId="0" borderId="27" numFmtId="0" xfId="0" applyFont="1" applyBorder="1" applyAlignment="1">
      <alignment horizontal="center" vertical="center" wrapText="1"/>
    </xf>
    <xf fontId="5" fillId="0" borderId="27" numFmtId="160" xfId="0" applyNumberFormat="1" applyFont="1" applyBorder="1" applyAlignment="1">
      <alignment horizontal="center" vertical="center" wrapText="1"/>
    </xf>
    <xf fontId="2" fillId="0" borderId="37" numFmtId="0" xfId="0" applyFont="1" applyBorder="1" applyAlignment="1">
      <alignment horizontal="center" vertical="center" wrapText="1"/>
    </xf>
    <xf fontId="2" fillId="0" borderId="38" numFmtId="0" xfId="0" applyFont="1" applyBorder="1" applyAlignment="1">
      <alignment horizontal="center" vertical="center" wrapText="1"/>
    </xf>
    <xf fontId="2" fillId="0" borderId="39" numFmtId="0" xfId="0" applyFont="1" applyBorder="1" applyAlignment="1">
      <alignment horizontal="center" vertical="center"/>
    </xf>
    <xf fontId="5" fillId="0" borderId="39" numFmtId="2" xfId="0" applyNumberFormat="1" applyFont="1" applyBorder="1" applyAlignment="1">
      <alignment horizontal="center" vertical="center"/>
    </xf>
    <xf fontId="5" fillId="0" borderId="39" numFmtId="1" xfId="0" applyNumberFormat="1" applyFont="1" applyBorder="1" applyAlignment="1">
      <alignment horizontal="center" vertical="center" wrapText="1"/>
    </xf>
    <xf fontId="5" fillId="0" borderId="39" numFmtId="0" xfId="0" applyFont="1" applyBorder="1" applyAlignment="1">
      <alignment horizontal="center" vertical="center" wrapText="1"/>
    </xf>
    <xf fontId="2" fillId="0" borderId="40" numFmtId="0" xfId="0" applyFont="1" applyBorder="1" applyAlignment="1">
      <alignment horizontal="center" vertical="center" wrapText="1"/>
    </xf>
    <xf fontId="2" fillId="2" borderId="0" numFmtId="4" xfId="0" applyNumberFormat="1" applyFont="1" applyFill="1"/>
    <xf fontId="5" fillId="0" borderId="41" numFmtId="1" xfId="0" applyNumberFormat="1" applyFont="1" applyBorder="1" applyAlignment="1">
      <alignment horizontal="center" vertical="center" wrapText="1"/>
    </xf>
    <xf fontId="2" fillId="0" borderId="18" numFmtId="0" xfId="0" applyFont="1" applyBorder="1" applyAlignment="1">
      <alignment horizontal="center" vertical="center"/>
    </xf>
    <xf fontId="5" fillId="0" borderId="42" numFmtId="0" xfId="0" applyFont="1" applyBorder="1" applyAlignment="1">
      <alignment horizontal="center" vertical="center" wrapText="1"/>
    </xf>
    <xf fontId="2" fillId="0" borderId="41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2" fillId="0" borderId="43" numFmtId="0" xfId="0" applyFont="1" applyBorder="1" applyAlignment="1">
      <alignment horizontal="center" vertical="center" wrapText="1"/>
    </xf>
    <xf fontId="5" fillId="0" borderId="27" numFmtId="2" xfId="0" applyNumberFormat="1" applyFont="1" applyBorder="1" applyAlignment="1">
      <alignment horizontal="center" vertical="center" wrapText="1"/>
    </xf>
    <xf fontId="5" fillId="0" borderId="41" numFmtId="0" xfId="0" applyFont="1" applyBorder="1" applyAlignment="1">
      <alignment horizontal="center" vertical="center" wrapText="1"/>
    </xf>
    <xf fontId="5" fillId="0" borderId="41" numFmtId="160" xfId="0" applyNumberFormat="1" applyFont="1" applyBorder="1" applyAlignment="1">
      <alignment horizontal="center" vertical="center" wrapText="1"/>
    </xf>
    <xf fontId="6" fillId="0" borderId="34" numFmtId="0" xfId="0" applyFont="1" applyBorder="1" applyAlignment="1">
      <alignment horizontal="center" vertical="center" wrapText="1"/>
    </xf>
    <xf fontId="5" fillId="0" borderId="14" numFmtId="0" xfId="0" applyFont="1" applyBorder="1" applyAlignment="1">
      <alignment horizontal="center" vertical="center" wrapText="1"/>
    </xf>
    <xf fontId="5" fillId="0" borderId="14" numFmtId="160" xfId="0" applyNumberFormat="1" applyFont="1" applyBorder="1" applyAlignment="1">
      <alignment horizontal="center" vertical="center" wrapText="1"/>
    </xf>
    <xf fontId="2" fillId="0" borderId="14" numFmtId="0" xfId="0" applyFont="1" applyBorder="1" applyAlignment="1">
      <alignment horizontal="center" vertical="center"/>
    </xf>
    <xf fontId="5" fillId="0" borderId="41" numFmtId="2" xfId="0" applyNumberFormat="1" applyFont="1" applyBorder="1" applyAlignment="1">
      <alignment horizontal="center" vertical="center"/>
    </xf>
    <xf fontId="5" fillId="0" borderId="44" numFmtId="0" xfId="0" applyFont="1" applyBorder="1" applyAlignment="1">
      <alignment horizontal="center" vertical="center" wrapText="1"/>
    </xf>
    <xf fontId="5" fillId="0" borderId="35" numFmtId="1" xfId="0" applyNumberFormat="1" applyFont="1" applyBorder="1" applyAlignment="1">
      <alignment horizontal="center" vertical="center" wrapText="1"/>
    </xf>
    <xf fontId="5" fillId="0" borderId="45" numFmtId="0" xfId="0" applyFont="1" applyBorder="1" applyAlignment="1">
      <alignment horizontal="center" vertical="center" wrapText="1"/>
    </xf>
    <xf fontId="5" fillId="0" borderId="46" numFmtId="0" xfId="0" applyFont="1" applyBorder="1" applyAlignment="1">
      <alignment horizontal="center" vertical="center" wrapText="1"/>
    </xf>
    <xf fontId="5" fillId="0" borderId="46" numFmtId="160" xfId="0" applyNumberFormat="1" applyFont="1" applyBorder="1" applyAlignment="1">
      <alignment horizontal="center" vertical="center" wrapText="1"/>
    </xf>
    <xf fontId="2" fillId="0" borderId="14" numFmtId="0" xfId="0" applyFont="1" applyBorder="1" applyAlignment="1">
      <alignment horizontal="center" vertical="center" wrapText="1"/>
    </xf>
    <xf fontId="5" fillId="0" borderId="13" numFmtId="0" xfId="0" applyFont="1" applyBorder="1" applyAlignment="1">
      <alignment horizontal="center" vertical="center" wrapText="1"/>
    </xf>
    <xf fontId="5" fillId="0" borderId="47" numFmtId="0" xfId="0" applyFont="1" applyBorder="1" applyAlignment="1">
      <alignment horizontal="center" vertical="center" wrapText="1"/>
    </xf>
    <xf fontId="5" fillId="0" borderId="47" numFmtId="160" xfId="0" applyNumberFormat="1" applyFont="1" applyBorder="1" applyAlignment="1">
      <alignment horizontal="center" vertical="center" wrapText="1"/>
    </xf>
    <xf fontId="5" fillId="0" borderId="33" numFmtId="160" xfId="0" applyNumberFormat="1" applyFont="1" applyBorder="1" applyAlignment="1">
      <alignment horizontal="center" vertical="center" wrapText="1"/>
    </xf>
    <xf fontId="2" fillId="0" borderId="41" numFmtId="0" xfId="0" applyFont="1" applyBorder="1" applyAlignment="1">
      <alignment horizontal="center" vertical="center" wrapText="1"/>
    </xf>
    <xf fontId="5" fillId="0" borderId="24" numFmtId="160" xfId="0" applyNumberFormat="1" applyFont="1" applyBorder="1" applyAlignment="1">
      <alignment horizontal="center" vertical="center" wrapText="1"/>
    </xf>
    <xf fontId="2" fillId="0" borderId="21" numFmtId="0" xfId="0" applyFont="1" applyBorder="1" applyAlignment="1">
      <alignment horizontal="center" vertical="center" wrapText="1"/>
    </xf>
    <xf fontId="5" fillId="0" borderId="21" numFmtId="0" xfId="0" applyFont="1" applyBorder="1" applyAlignment="1">
      <alignment horizontal="center" vertical="center" wrapText="1"/>
    </xf>
    <xf fontId="5" fillId="0" borderId="48" numFmtId="10" xfId="0" applyNumberFormat="1" applyFont="1" applyBorder="1" applyAlignment="1">
      <alignment horizontal="center" vertical="center" wrapText="1"/>
    </xf>
    <xf fontId="5" fillId="0" borderId="22" numFmtId="10" xfId="0" applyNumberFormat="1" applyFont="1" applyBorder="1" applyAlignment="1">
      <alignment horizontal="center" vertical="center" wrapText="1"/>
    </xf>
    <xf fontId="5" fillId="0" borderId="35" numFmtId="160" xfId="1" applyNumberFormat="1" applyFont="1" applyBorder="1" applyAlignment="1">
      <alignment horizontal="center" vertical="center" wrapText="1"/>
    </xf>
    <xf fontId="2" fillId="0" borderId="49" numFmtId="0" xfId="0" applyFont="1" applyBorder="1" applyAlignment="1">
      <alignment horizontal="center" vertical="center" wrapText="1"/>
    </xf>
    <xf fontId="2" fillId="0" borderId="50" numFmtId="0" xfId="0" applyFont="1" applyBorder="1" applyAlignment="1">
      <alignment horizontal="center" vertical="center" wrapText="1"/>
    </xf>
    <xf fontId="5" fillId="0" borderId="51" numFmtId="2" xfId="0" applyNumberFormat="1" applyFont="1" applyBorder="1" applyAlignment="1">
      <alignment horizontal="center" vertical="center"/>
    </xf>
    <xf fontId="5" fillId="0" borderId="50" numFmtId="2" xfId="0" applyNumberFormat="1" applyFont="1" applyBorder="1" applyAlignment="1">
      <alignment horizontal="center" vertical="center"/>
    </xf>
    <xf fontId="5" fillId="0" borderId="50" numFmtId="1" xfId="0" applyNumberFormat="1" applyFont="1" applyBorder="1" applyAlignment="1">
      <alignment horizontal="center" vertical="center" wrapText="1"/>
    </xf>
    <xf fontId="5" fillId="0" borderId="52" numFmtId="160" xfId="1" applyNumberFormat="1" applyFont="1" applyBorder="1" applyAlignment="1">
      <alignment horizontal="center" vertical="center" wrapText="1"/>
    </xf>
    <xf fontId="5" fillId="0" borderId="53" numFmtId="160" xfId="1" applyNumberFormat="1" applyFont="1" applyBorder="1" applyAlignment="1">
      <alignment horizontal="center" vertical="center" wrapText="1"/>
    </xf>
    <xf fontId="5" fillId="0" borderId="54" numFmtId="160" xfId="1" applyNumberFormat="1" applyFont="1" applyBorder="1" applyAlignment="1">
      <alignment horizontal="center" vertical="center" wrapText="1"/>
    </xf>
    <xf fontId="2" fillId="0" borderId="55" numFmtId="0" xfId="0" applyFont="1" applyBorder="1" applyAlignment="1">
      <alignment horizontal="center" vertical="center" wrapText="1"/>
    </xf>
    <xf fontId="2" fillId="0" borderId="56" numFmtId="0" xfId="0" applyFont="1" applyBorder="1" applyAlignment="1">
      <alignment horizontal="center" vertical="center" wrapText="1"/>
    </xf>
    <xf fontId="5" fillId="0" borderId="21" numFmtId="2" xfId="0" applyNumberFormat="1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48" numFmtId="0" xfId="0" applyFont="1" applyBorder="1" applyAlignment="1">
      <alignment horizontal="center" vertical="center" wrapText="1"/>
    </xf>
    <xf fontId="5" fillId="0" borderId="21" numFmtId="160" xfId="0" applyNumberFormat="1" applyFont="1" applyBorder="1" applyAlignment="1">
      <alignment horizontal="center" vertical="center" wrapText="1"/>
    </xf>
    <xf fontId="2" fillId="0" borderId="57" numFmtId="0" xfId="0" applyFont="1" applyBorder="1" applyAlignment="1">
      <alignment horizontal="center" vertical="center" wrapText="1"/>
    </xf>
    <xf fontId="2" fillId="0" borderId="58" numFmtId="0" xfId="0" applyFont="1" applyBorder="1" applyAlignment="1">
      <alignment horizontal="center" vertical="center" wrapText="1"/>
    </xf>
    <xf fontId="2" fillId="0" borderId="59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wrapText="1"/>
    </xf>
    <xf fontId="5" fillId="0" borderId="22" numFmtId="160" xfId="1" applyNumberFormat="1" applyFont="1" applyBorder="1" applyAlignment="1">
      <alignment horizontal="center" vertical="center" wrapText="1"/>
    </xf>
    <xf fontId="2" fillId="0" borderId="60" numFmtId="0" xfId="0" applyFont="1" applyBorder="1" applyAlignment="1">
      <alignment horizontal="center" vertical="center" wrapText="1"/>
    </xf>
    <xf fontId="2" fillId="0" borderId="61" numFmtId="0" xfId="0" applyFont="1" applyBorder="1" applyAlignment="1">
      <alignment horizontal="center" vertical="center" wrapText="1"/>
    </xf>
    <xf fontId="5" fillId="0" borderId="62" numFmtId="2" xfId="0" applyNumberFormat="1" applyFont="1" applyBorder="1" applyAlignment="1">
      <alignment horizontal="center" vertical="center"/>
    </xf>
    <xf fontId="5" fillId="0" borderId="61" numFmtId="2" xfId="0" applyNumberFormat="1" applyFont="1" applyBorder="1" applyAlignment="1">
      <alignment horizontal="center" vertical="center"/>
    </xf>
    <xf fontId="5" fillId="0" borderId="61" numFmtId="1" xfId="0" applyNumberFormat="1" applyFont="1" applyBorder="1" applyAlignment="1">
      <alignment horizontal="center" vertical="center" wrapText="1"/>
    </xf>
    <xf fontId="5" fillId="0" borderId="61" numFmtId="160" xfId="1" applyNumberFormat="1" applyFont="1" applyBorder="1" applyAlignment="1">
      <alignment horizontal="center" vertical="center" wrapText="1"/>
    </xf>
    <xf fontId="2" fillId="0" borderId="63" numFmtId="0" xfId="0" applyFont="1" applyBorder="1" applyAlignment="1">
      <alignment horizontal="center" vertical="center" wrapText="1"/>
    </xf>
    <xf fontId="5" fillId="0" borderId="41" numFmtId="1" xfId="0" applyNumberFormat="1" applyFont="1" applyBorder="1" applyAlignment="1">
      <alignment horizontal="center" vertical="center"/>
    </xf>
    <xf fontId="5" fillId="0" borderId="22" numFmtId="2" xfId="0" applyNumberFormat="1" applyFont="1" applyBorder="1" applyAlignment="1">
      <alignment horizontal="center" vertical="center" wrapText="1"/>
    </xf>
    <xf fontId="5" fillId="0" borderId="41" numFmtId="160" xfId="1" applyNumberFormat="1" applyFont="1" applyBorder="1" applyAlignment="1">
      <alignment horizontal="center" vertical="center" wrapText="1"/>
    </xf>
    <xf fontId="5" fillId="0" borderId="27" numFmtId="16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3" Type="http://schemas.openxmlformats.org/officeDocument/2006/relationships/sharedStrings" Target="sharedStrings.xml"/><Relationship  Id="rId22" Type="http://schemas.openxmlformats.org/officeDocument/2006/relationships/theme" Target="theme/theme1.xml"/><Relationship  Id="rId21" Type="http://schemas.openxmlformats.org/officeDocument/2006/relationships/worksheet" Target="worksheets/sheet1.xml"/><Relationship  Id="rId13" Type="http://schemas.openxmlformats.org/officeDocument/2006/relationships/externalLink" Target="externalLinks/externalLink13.xml"/><Relationship  Id="rId24" Type="http://schemas.openxmlformats.org/officeDocument/2006/relationships/styles" Target="styles.xml"/><Relationship  Id="rId11" Type="http://schemas.openxmlformats.org/officeDocument/2006/relationships/externalLink" Target="externalLinks/externalLink11.xml"/><Relationship  Id="rId18" Type="http://schemas.openxmlformats.org/officeDocument/2006/relationships/externalLink" Target="externalLinks/externalLink18.xml"/><Relationship  Id="rId17" Type="http://schemas.openxmlformats.org/officeDocument/2006/relationships/externalLink" Target="externalLinks/externalLink17.xml"/><Relationship  Id="rId10" Type="http://schemas.openxmlformats.org/officeDocument/2006/relationships/externalLink" Target="externalLinks/externalLink10.xml"/><Relationship  Id="rId15" Type="http://schemas.openxmlformats.org/officeDocument/2006/relationships/externalLink" Target="externalLinks/externalLink15.xml"/><Relationship  Id="rId9" Type="http://schemas.openxmlformats.org/officeDocument/2006/relationships/externalLink" Target="externalLinks/externalLink9.xml"/><Relationship  Id="rId20" Type="http://schemas.openxmlformats.org/officeDocument/2006/relationships/externalLink" Target="externalLinks/externalLink20.xml"/><Relationship  Id="rId19" Type="http://schemas.openxmlformats.org/officeDocument/2006/relationships/externalLink" Target="externalLinks/externalLink19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externalLink" Target="externalLinks/externalLink14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externalLink" Target="externalLinks/externalLink16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42;&#1090;&#1043;&#1056;&#1069;&#1057;%20&#1092;&#1072;&#1082;&#1090;%202018.xlsx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2;&#1058;&#1069;&#1057;%20&#1092;&#1072;&#1082;&#1090;%202018.xlsx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5;&#1077;&#1088;&#1084;&#1043;&#1056;&#1069;&#1057;%20&#1092;&#1072;&#1082;&#1090;%202018.xlsx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5;&#1077;&#1095;&#1043;&#1056;&#1069;&#1057;%20&#1092;&#1072;&#1082;&#1090;%202018.xlsx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5;&#1088;&#1077;&#1075;&#1058;&#1069;&#1057;%20&#1092;&#1072;&#1082;&#1090;%202018.xlsx" TargetMode="External"/></Relationships>
</file>

<file path=xl/externalLinks/_rels/externalLink14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7;&#1047;&#1058;&#1069;&#1062;%20&#1092;&#1072;&#1082;&#1090;%202018.xlsx" TargetMode="External"/></Relationships>
</file>

<file path=xl/externalLinks/_rels/externalLink15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7;&#1058;&#1069;&#1057;%20&#1092;&#1072;&#1082;&#1090;%202018.xlsx" TargetMode="External"/></Relationships>
</file>

<file path=xl/externalLinks/_rels/externalLink16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8;&#1058;&#1069;&#1057;%20&#1092;&#1072;&#1082;&#1090;%202018.xlsx" TargetMode="External"/></Relationships>
</file>

<file path=xl/externalLinks/_rels/externalLink17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9;&#1043;&#1056;&#1069;&#1057;%20&#1092;&#1072;&#1082;&#1090;%202018.xlsx" TargetMode="External"/></Relationships>
</file>

<file path=xl/externalLinks/_rels/externalLink18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61;&#1043;&#1056;&#1069;&#1057;%20&#1092;&#1072;&#1082;&#1090;%202018.xls" TargetMode="External"/></Relationships>
</file>

<file path=xl/externalLinks/_rels/externalLink19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63;&#1043;&#1056;&#1069;&#1057;%20&#1092;&#1072;&#1082;&#1090;%202018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43;&#1054;&#1043;&#1056;&#1069;&#1057;%20&#1092;&#1072;&#1082;&#1090;%202018.xlsx" TargetMode="External"/></Relationships>
</file>

<file path=xl/externalLinks/_rels/externalLink20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70;&#1059;&#1043;&#1056;&#1069;&#1057;%20&#1092;&#1072;&#1082;&#1090;%202018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44;&#1078;&#1058;&#1069;&#1057;%20&#1092;&#1072;&#1082;&#1090;%202018.xlsx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48;&#1074;&#1055;&#1043;&#1059;%20&#1092;&#1072;&#1082;&#1090;%202018.xlsx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48;&#1043;&#1056;&#1069;&#1057;%20&#1092;&#1072;&#1082;&#1090;%202018.xlsx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21%20&#1075;&#1086;&#1076;/&#1056;&#1055;&#1058;/&#1050;&#1072;&#1083;&#1058;&#1069;&#1062;-2%20&#1092;&#1072;&#1082;&#1090;%20&#1076;&#1077;&#1082;&#1072;&#1073;&#1088;&#1100;%202021.xlsx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0;&#1072;&#1083;&#1058;&#1069;&#1062;-2%20&#1092;&#1072;&#1082;&#1090;%202018.xlsx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0;&#1072;&#1096;&#1043;&#1056;&#1069;&#1057;%20&#1092;&#1072;&#1082;&#1090;%202018.xlsx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55;&#1080;&#1040;&#1054;&#1058;/&#1047;&#1072;&#1082;&#1088;&#1099;&#1090;&#1072;&#1103;/&#1054;&#1090;&#1095;&#1077;&#1090;&#1099;/&#1054;&#1090;&#1076;&#1077;&#1083;%20&#1087;&#1083;&#1072;&#1085;&#1080;&#1088;&#1086;&#1074;&#1072;&#1085;&#1080;&#1103;/&#1060;&#1072;&#1082;&#1090;&#1080;&#1095;&#1077;&#1089;&#1082;&#1080;&#1077;%20&#1076;&#1072;&#1085;&#1085;&#1099;&#1077;/2018%20&#1075;&#1086;&#1076;/12%20&#1076;&#1077;&#1082;&#1072;&#1073;&#1088;&#1100;/&#1050;&#1086;&#1089;&#1043;&#1056;&#1069;&#1057;%20&#1092;&#1072;&#1082;&#1090;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 и ДТ"/>
      <sheetName val="газ"/>
      <sheetName val="топливо "/>
    </sheetNames>
    <sheetDataSet>
      <sheetData sheetId="0">
        <row r="24">
          <cell r="F24">
            <v>274.59872495669174</v>
          </cell>
          <cell r="L24">
            <v>8112.2931792571926</v>
          </cell>
          <cell r="M24">
            <v>1468.146843</v>
          </cell>
          <cell r="V24">
            <v>4.5534000000000005E-2</v>
          </cell>
          <cell r="X24">
            <v>9688.0851063829814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Т"/>
      <sheetName val="газ"/>
      <sheetName val="топливо "/>
    </sheetNames>
    <sheetDataSet>
      <sheetData sheetId="0">
        <row r="24">
          <cell r="F24">
            <v>364.18319475061043</v>
          </cell>
          <cell r="L24">
            <v>8199.482741916685</v>
          </cell>
          <cell r="M24">
            <v>187.69099999999997</v>
          </cell>
          <cell r="Y24">
            <v>0.25581787769999997</v>
          </cell>
          <cell r="AA24">
            <v>10892.819999999998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газ"/>
      <sheetName val="уголь"/>
      <sheetName val="топливо "/>
    </sheetNames>
    <sheetDataSet>
      <sheetData sheetId="0">
        <row r="24">
          <cell r="F24">
            <v>267.98596392440191</v>
          </cell>
          <cell r="L24">
            <v>8130.7745448741589</v>
          </cell>
          <cell r="M24">
            <v>3946.7586468300706</v>
          </cell>
          <cell r="Y24">
            <v>1.0437125499999998E-2</v>
          </cell>
          <cell r="AA24">
            <v>9716.7014895597804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газ"/>
      <sheetName val="топливо"/>
      <sheetName val="БДДС"/>
    </sheetNames>
    <sheetDataSet>
      <sheetData sheetId="0">
        <row r="24">
          <cell r="F24">
            <v>326.58868954675529</v>
          </cell>
          <cell r="O24">
            <v>8133.1373198906285</v>
          </cell>
          <cell r="P24">
            <v>534.73458341685716</v>
          </cell>
          <cell r="R24">
            <v>9944.7085201898954</v>
          </cell>
          <cell r="S24">
            <v>605.38981385714283</v>
          </cell>
          <cell r="W24">
            <v>4.585504541142857</v>
          </cell>
          <cell r="Y24">
            <v>9779.0658060695132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Т"/>
      <sheetName val="газ"/>
      <sheetName val="топливо "/>
    </sheetNames>
    <sheetDataSet>
      <sheetData sheetId="0">
        <row r="24">
          <cell r="F24">
            <v>154.39938206446257</v>
          </cell>
          <cell r="L24">
            <v>8163.2170770426856</v>
          </cell>
          <cell r="M24">
            <v>13.521000000000001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газ"/>
      <sheetName val="мазут"/>
      <sheetName val="уголь"/>
      <sheetName val="топливо "/>
    </sheetNames>
    <sheetDataSet>
      <sheetData sheetId="0">
        <row r="24">
          <cell r="F24">
            <v>233.32258805415739</v>
          </cell>
          <cell r="L24">
            <v>8104.5860242553663</v>
          </cell>
          <cell r="M24">
            <v>1536.3884760000001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из.топл."/>
      <sheetName val="газ"/>
      <sheetName val="топливо"/>
      <sheetName val="БДДС"/>
    </sheetNames>
    <sheetDataSet>
      <sheetData sheetId="0">
        <row r="24">
          <cell r="F24">
            <v>251.45959455846133</v>
          </cell>
          <cell r="L24">
            <v>8163.8442028041072</v>
          </cell>
          <cell r="M24">
            <v>264.60943600000002</v>
          </cell>
          <cell r="Y24">
            <v>0.100193</v>
          </cell>
          <cell r="AA24">
            <v>10262.491866560622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Т"/>
      <sheetName val="газ"/>
      <sheetName val="топливо "/>
    </sheetNames>
    <sheetDataSet>
      <sheetData sheetId="0">
        <row r="24">
          <cell r="F24">
            <v>356.4817079793807</v>
          </cell>
          <cell r="L24">
            <v>8196.0762104183959</v>
          </cell>
          <cell r="M24">
            <v>204.69499999999999</v>
          </cell>
          <cell r="Y24">
            <v>0.28995301913428567</v>
          </cell>
          <cell r="AA24">
            <v>9992.0795456067099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газ"/>
      <sheetName val="топливо "/>
    </sheetNames>
    <sheetDataSet>
      <sheetData sheetId="0">
        <row r="24">
          <cell r="F24">
            <v>253.58496481125431</v>
          </cell>
          <cell r="L24">
            <v>8743.9282548835745</v>
          </cell>
          <cell r="M24">
            <v>834.77958100000012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уголь"/>
      <sheetName val="топливо"/>
      <sheetName val="БДДС"/>
    </sheetNames>
    <sheetDataSet>
      <sheetData sheetId="0">
        <row r="24">
          <cell r="F24">
            <v>344.38800284333269</v>
          </cell>
          <cell r="N24">
            <v>3.1632559999999996</v>
          </cell>
          <cell r="P24">
            <v>9507.4246457707159</v>
          </cell>
          <cell r="AA24">
            <v>1127.872335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уголь"/>
      <sheetName val="топливо"/>
      <sheetName val="БДДС"/>
    </sheetNames>
    <sheetDataSet>
      <sheetData sheetId="0">
        <row r="24">
          <cell r="F24">
            <v>344.73166538420674</v>
          </cell>
          <cell r="N24">
            <v>13.618999999999998</v>
          </cell>
          <cell r="P24">
            <v>9105</v>
          </cell>
          <cell r="AB24">
            <v>653.92399999999998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уголь"/>
      <sheetName val="топливо"/>
      <sheetName val="БДДС"/>
    </sheetNames>
    <sheetDataSet>
      <sheetData sheetId="0">
        <row r="24">
          <cell r="F24">
            <v>366.13590655024319</v>
          </cell>
          <cell r="N24">
            <v>7.7680000000000007</v>
          </cell>
          <cell r="P24">
            <v>9815.1447380058889</v>
          </cell>
          <cell r="AF24">
            <v>1737.9569999999999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газ"/>
      <sheetName val="уголь"/>
      <sheetName val="топливо "/>
    </sheetNames>
    <sheetDataSet>
      <sheetData sheetId="0">
        <row r="72">
          <cell r="F72">
            <v>262.21155126872623</v>
          </cell>
          <cell r="L72">
            <v>8067.1494017978093</v>
          </cell>
          <cell r="M72">
            <v>1329.1988242248572</v>
          </cell>
          <cell r="Y72">
            <v>0.58279675624614291</v>
          </cell>
          <cell r="AA72">
            <v>9749.3295101803069</v>
          </cell>
          <cell r="AJ72">
            <v>634.34434592689672</v>
          </cell>
        </row>
      </sheetData>
      <sheetData sheetId="1">
        <row r="56">
          <cell r="K56">
            <v>127.935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газ"/>
      <sheetName val="топливо"/>
      <sheetName val="БДДС"/>
    </sheetNames>
    <sheetDataSet>
      <sheetData sheetId="0">
        <row r="24">
          <cell r="F24">
            <v>291.5252262081097</v>
          </cell>
          <cell r="L24">
            <v>8152.333045226439</v>
          </cell>
          <cell r="M24">
            <v>131.39228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из.топл."/>
      <sheetName val="мазут"/>
      <sheetName val="газ"/>
      <sheetName val="топливо"/>
    </sheetNames>
    <sheetDataSet>
      <sheetData sheetId="0">
        <row r="24">
          <cell r="F24">
            <v>256.86298521893292</v>
          </cell>
          <cell r="L24">
            <v>8156.7003586566689</v>
          </cell>
          <cell r="M24">
            <v>53.607000000000006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газ"/>
      <sheetName val="мазут"/>
      <sheetName val="топливо "/>
    </sheetNames>
    <sheetDataSet>
      <sheetData sheetId="0">
        <row r="24">
          <cell r="F24">
            <v>331.31520685535696</v>
          </cell>
          <cell r="L24">
            <v>8058.7025548041711</v>
          </cell>
          <cell r="M24">
            <v>1953.888447</v>
          </cell>
          <cell r="V24">
            <v>0.24702499999999999</v>
          </cell>
          <cell r="X24">
            <v>9624.0649628211395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диз.топл."/>
      <sheetName val="газ"/>
      <sheetName val="топливо"/>
      <sheetName val="БДДС"/>
    </sheetNames>
    <sheetDataSet>
      <sheetData sheetId="0">
        <row r="24">
          <cell r="F24">
            <v>251.61320687772826</v>
          </cell>
          <cell r="M24">
            <v>1457.4188315268575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ДТ"/>
      <sheetName val="газ"/>
      <sheetName val="топливо"/>
    </sheetNames>
    <sheetDataSet>
      <sheetData sheetId="0">
        <row r="24">
          <cell r="F24">
            <v>251.85462652592068</v>
          </cell>
          <cell r="L24">
            <v>8185.1</v>
          </cell>
          <cell r="M24">
            <v>1542.8215131468571</v>
          </cell>
          <cell r="V24">
            <v>0.08</v>
          </cell>
          <cell r="X24">
            <v>10398.706352013747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газ"/>
      <sheetName val="уголь"/>
      <sheetName val="топливо "/>
      <sheetName val="(БДДС) год"/>
    </sheetNames>
    <sheetDataSet>
      <sheetData sheetId="0">
        <row r="24">
          <cell r="F24">
            <v>378.13501526222461</v>
          </cell>
          <cell r="L24">
            <v>8189.6699106628585</v>
          </cell>
          <cell r="M24">
            <v>642.78092584657145</v>
          </cell>
          <cell r="S24">
            <v>3.2377530365714287</v>
          </cell>
          <cell r="U24">
            <v>9486.8089793765666</v>
          </cell>
          <cell r="Z24">
            <v>111.07861620714286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мазут"/>
      <sheetName val="газ"/>
      <sheetName val="стоимость (уголь)"/>
      <sheetName val="топливо"/>
      <sheetName val="движ"/>
      <sheetName val="справочник"/>
      <sheetName val="КГРЭС-план"/>
    </sheetNames>
    <sheetDataSet>
      <sheetData sheetId="0">
        <row r="24">
          <cell r="F24">
            <v>311.21721613009487</v>
          </cell>
          <cell r="L24">
            <v>8155.4765598244412</v>
          </cell>
          <cell r="M24">
            <v>4021.0950000000003</v>
          </cell>
          <cell r="Z24">
            <v>4.0200000000000005</v>
          </cell>
          <cell r="AB24">
            <v>9690.0826446281008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20" workbookViewId="0">
      <pane ySplit="6" topLeftCell="A7" activePane="bottomLeft" state="frozen"/>
      <selection activeCell="V69" activeCellId="0" sqref="V69"/>
    </sheetView>
  </sheetViews>
  <sheetFormatPr defaultColWidth="5.42578125" defaultRowHeight="12.75"/>
  <cols>
    <col customWidth="1" min="1" max="1" style="1" width="0.85546875"/>
    <col customWidth="1" min="2" max="2" style="1" width="19.5703125"/>
    <col customWidth="1" min="3" max="3" style="1" width="15"/>
    <col customWidth="1" min="4" max="4" style="1" width="11.140625"/>
    <col customWidth="1" min="5" max="5" style="1" width="15.42578125"/>
    <col customWidth="1" min="6" max="9" style="1" width="10.5703125"/>
    <col customWidth="1" min="10" max="10" style="1" width="49.85546875"/>
    <col customWidth="1" hidden="1" min="11" max="12" style="1" width="0"/>
    <col customWidth="1" hidden="1" min="13" max="13" style="1" width="12"/>
    <col customWidth="1" hidden="1" min="14" max="14" style="1" width="9"/>
    <col customWidth="1" hidden="1" min="15" max="15" style="1" width="18.28515625"/>
    <col customWidth="1" hidden="1" min="16" max="20" style="1" width="0"/>
    <col customWidth="1" min="21" max="21" style="1" width="2.28515625"/>
    <col min="22" max="16384" style="1" width="5.42578125"/>
  </cols>
  <sheetData>
    <row r="2" ht="33.75" customHeight="1">
      <c r="B2" s="2" t="s">
        <v>0</v>
      </c>
      <c r="C2" s="2"/>
      <c r="D2" s="2"/>
      <c r="E2" s="2"/>
      <c r="F2" s="2"/>
      <c r="G2" s="2"/>
      <c r="H2" s="2"/>
      <c r="I2" s="2"/>
      <c r="J2" s="2"/>
    </row>
    <row r="3" ht="15.75"/>
    <row r="4" ht="69" customHeight="1">
      <c r="B4" s="3" t="s">
        <v>1</v>
      </c>
      <c r="C4" s="4" t="s">
        <v>2</v>
      </c>
      <c r="D4" s="4" t="s">
        <v>3</v>
      </c>
      <c r="E4" s="4" t="s">
        <v>4</v>
      </c>
      <c r="F4" s="5"/>
      <c r="G4" s="5"/>
      <c r="H4" s="5"/>
      <c r="I4" s="6"/>
      <c r="J4" s="7" t="s">
        <v>5</v>
      </c>
    </row>
    <row r="5" ht="20.25" customHeight="1">
      <c r="B5" s="8">
        <v>1</v>
      </c>
      <c r="C5" s="9">
        <v>2</v>
      </c>
      <c r="D5" s="9">
        <v>3</v>
      </c>
      <c r="E5" s="10">
        <v>4</v>
      </c>
      <c r="F5" s="11"/>
      <c r="G5" s="11"/>
      <c r="H5" s="11"/>
      <c r="I5" s="12"/>
      <c r="J5" s="13">
        <v>5</v>
      </c>
    </row>
    <row r="6" ht="55.5" customHeight="1">
      <c r="B6" s="14"/>
      <c r="C6" s="15"/>
      <c r="D6" s="15"/>
      <c r="E6" s="16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8"/>
      <c r="M6" s="1" t="s">
        <v>11</v>
      </c>
      <c r="N6" s="1" t="s">
        <v>12</v>
      </c>
      <c r="O6" s="1" t="s">
        <v>13</v>
      </c>
    </row>
    <row r="7" ht="47.25" customHeight="1">
      <c r="B7" s="19" t="s">
        <v>14</v>
      </c>
      <c r="C7" s="20" t="s">
        <v>15</v>
      </c>
      <c r="D7" s="21">
        <v>287.44735913659525</v>
      </c>
      <c r="E7" s="22" t="s">
        <v>16</v>
      </c>
      <c r="F7" s="22">
        <v>8165</v>
      </c>
      <c r="G7" s="23" t="s">
        <v>17</v>
      </c>
      <c r="H7" s="23"/>
      <c r="I7" s="23"/>
      <c r="J7" s="24" t="s">
        <v>18</v>
      </c>
      <c r="M7" s="25">
        <f>'[1]2018'!$F$24</f>
        <v>274.59872495669174</v>
      </c>
      <c r="N7" s="26">
        <f>'[1]2018'!$L$24</f>
        <v>8112.2931792571926</v>
      </c>
      <c r="O7" s="25">
        <f>'[1]2018'!$M$24</f>
        <v>1468.146843</v>
      </c>
    </row>
    <row r="8" ht="36.75" customHeight="1">
      <c r="B8" s="27"/>
      <c r="C8" s="28" t="s">
        <v>19</v>
      </c>
      <c r="D8" s="29"/>
      <c r="E8" s="30" t="s">
        <v>20</v>
      </c>
      <c r="F8" s="31">
        <v>9530</v>
      </c>
      <c r="G8" s="32" t="s">
        <v>21</v>
      </c>
      <c r="H8" s="33"/>
      <c r="I8" s="34">
        <v>0.029999999999999999</v>
      </c>
      <c r="J8" s="35" t="s">
        <v>22</v>
      </c>
      <c r="M8" s="25"/>
      <c r="N8" s="36">
        <f>'[1]2018'!$X$24</f>
        <v>9688.0851063829814</v>
      </c>
      <c r="O8" s="25">
        <f>'[1]2018'!$V$24</f>
        <v>0.045534000000000005</v>
      </c>
    </row>
    <row r="9" ht="82.5" customHeight="1">
      <c r="B9" s="37"/>
      <c r="C9" s="38" t="s">
        <v>23</v>
      </c>
      <c r="D9" s="39"/>
      <c r="E9" s="40" t="s">
        <v>24</v>
      </c>
      <c r="F9" s="41">
        <v>10281</v>
      </c>
      <c r="G9" s="42" t="s">
        <v>25</v>
      </c>
      <c r="H9" s="43"/>
      <c r="I9" s="44"/>
      <c r="J9" s="45" t="s">
        <v>26</v>
      </c>
      <c r="M9" s="25"/>
      <c r="N9" s="26"/>
      <c r="O9" s="25"/>
    </row>
    <row r="10" ht="36.75" customHeight="1">
      <c r="B10" s="19" t="s">
        <v>27</v>
      </c>
      <c r="C10" s="46" t="s">
        <v>19</v>
      </c>
      <c r="D10" s="47">
        <v>372.9142818572563</v>
      </c>
      <c r="E10" s="48" t="s">
        <v>28</v>
      </c>
      <c r="F10" s="49">
        <v>9680</v>
      </c>
      <c r="G10" s="50" t="s">
        <v>21</v>
      </c>
      <c r="H10" s="51"/>
      <c r="I10" s="52">
        <v>0.014999999999999999</v>
      </c>
      <c r="J10" s="24" t="s">
        <v>22</v>
      </c>
      <c r="M10" s="25">
        <f>'[2]2018'!$F$24</f>
        <v>366.13590655024319</v>
      </c>
      <c r="N10" s="36">
        <f>'[2]2018'!$P$24</f>
        <v>9815.1447380058889</v>
      </c>
      <c r="O10" s="25">
        <f>'[2]2018'!$N$24</f>
        <v>7.7680000000000007</v>
      </c>
    </row>
    <row r="11" ht="48.75" customHeight="1">
      <c r="B11" s="27"/>
      <c r="C11" s="53" t="s">
        <v>29</v>
      </c>
      <c r="D11" s="54"/>
      <c r="E11" s="54" t="s">
        <v>30</v>
      </c>
      <c r="F11" s="55">
        <v>3900</v>
      </c>
      <c r="G11" s="34">
        <v>0.247</v>
      </c>
      <c r="H11" s="34">
        <v>0.217</v>
      </c>
      <c r="I11" s="34">
        <v>0.0074000000000000003</v>
      </c>
      <c r="J11" s="56" t="s">
        <v>31</v>
      </c>
      <c r="M11" s="25"/>
      <c r="N11" s="26"/>
      <c r="O11" s="25">
        <f>'[2]2018'!$AF$24</f>
        <v>1737.9569999999999</v>
      </c>
    </row>
    <row r="12" ht="41.25" customHeight="1">
      <c r="B12" s="27"/>
      <c r="C12" s="53"/>
      <c r="D12" s="54"/>
      <c r="E12" s="54" t="s">
        <v>30</v>
      </c>
      <c r="F12" s="55">
        <v>4425</v>
      </c>
      <c r="G12" s="34">
        <v>0.23999999999999999</v>
      </c>
      <c r="H12" s="34">
        <v>0.20999999999999999</v>
      </c>
      <c r="I12" s="34">
        <v>0.012</v>
      </c>
      <c r="J12" s="56" t="s">
        <v>32</v>
      </c>
      <c r="M12" s="25"/>
      <c r="N12" s="26"/>
      <c r="O12" s="25"/>
    </row>
    <row r="13" ht="42.75" customHeight="1">
      <c r="B13" s="27"/>
      <c r="C13" s="57"/>
      <c r="D13" s="58"/>
      <c r="E13" s="54" t="s">
        <v>33</v>
      </c>
      <c r="F13" s="55">
        <v>5200</v>
      </c>
      <c r="G13" s="34" t="s">
        <v>34</v>
      </c>
      <c r="H13" s="34" t="s">
        <v>35</v>
      </c>
      <c r="I13" s="59">
        <v>0.0045000000000000005</v>
      </c>
      <c r="J13" s="56" t="s">
        <v>36</v>
      </c>
      <c r="M13" s="25"/>
      <c r="N13" s="26"/>
      <c r="O13" s="25"/>
    </row>
    <row r="14" ht="41.25" customHeight="1">
      <c r="B14" s="27"/>
      <c r="C14" s="57"/>
      <c r="D14" s="58"/>
      <c r="E14" s="58" t="s">
        <v>37</v>
      </c>
      <c r="F14" s="60">
        <v>5200</v>
      </c>
      <c r="G14" s="59" t="s">
        <v>34</v>
      </c>
      <c r="H14" s="59" t="s">
        <v>38</v>
      </c>
      <c r="I14" s="59">
        <v>0.0055000000000000005</v>
      </c>
      <c r="J14" s="61" t="s">
        <v>39</v>
      </c>
      <c r="M14" s="25"/>
      <c r="N14" s="26"/>
      <c r="O14" s="25"/>
    </row>
    <row r="15" ht="51.75" customHeight="1">
      <c r="B15" s="37"/>
      <c r="C15" s="38"/>
      <c r="D15" s="62"/>
      <c r="E15" s="62" t="s">
        <v>30</v>
      </c>
      <c r="F15" s="63">
        <v>4150</v>
      </c>
      <c r="G15" s="64">
        <v>0.23499999999999999</v>
      </c>
      <c r="H15" s="64">
        <v>0.216</v>
      </c>
      <c r="I15" s="64">
        <v>0.0070000000000000001</v>
      </c>
      <c r="J15" s="65" t="s">
        <v>40</v>
      </c>
      <c r="M15" s="25"/>
      <c r="N15" s="26"/>
      <c r="O15" s="25"/>
    </row>
    <row r="16" ht="37.5" customHeight="1">
      <c r="B16" s="66" t="s">
        <v>41</v>
      </c>
      <c r="C16" s="67" t="s">
        <v>15</v>
      </c>
      <c r="D16" s="68">
        <v>292.11755758119261</v>
      </c>
      <c r="E16" s="22" t="s">
        <v>16</v>
      </c>
      <c r="F16" s="69">
        <v>8275.7838341066636</v>
      </c>
      <c r="G16" s="70" t="s">
        <v>17</v>
      </c>
      <c r="H16" s="70"/>
      <c r="I16" s="70"/>
      <c r="J16" s="71" t="s">
        <v>42</v>
      </c>
      <c r="M16" s="25">
        <f>'[3]2018'!$F$24</f>
        <v>291.5252262081097</v>
      </c>
      <c r="N16" s="26">
        <f>'[3]2018'!$L$24</f>
        <v>8152.333045226439</v>
      </c>
      <c r="O16" s="25">
        <f>'[3]2018'!$M$24</f>
        <v>131.39228</v>
      </c>
    </row>
    <row r="17" ht="48.75" customHeight="1">
      <c r="B17" s="19" t="s">
        <v>43</v>
      </c>
      <c r="C17" s="20" t="s">
        <v>15</v>
      </c>
      <c r="D17" s="21">
        <v>259.98287995862552</v>
      </c>
      <c r="E17" s="22" t="s">
        <v>16</v>
      </c>
      <c r="F17" s="22">
        <v>8206.5988491354583</v>
      </c>
      <c r="G17" s="23" t="s">
        <v>17</v>
      </c>
      <c r="H17" s="23"/>
      <c r="I17" s="23"/>
      <c r="J17" s="24" t="s">
        <v>18</v>
      </c>
      <c r="M17" s="25">
        <f>'[4]2018'!$F$24</f>
        <v>256.86298521893292</v>
      </c>
      <c r="N17" s="36">
        <f>'[4]2018'!$L$24</f>
        <v>8156.7003586566689</v>
      </c>
      <c r="O17" s="72">
        <f>'[4]2018'!$M$24</f>
        <v>53.607000000000006</v>
      </c>
    </row>
    <row r="18" ht="38.25" hidden="1" customHeight="1">
      <c r="B18" s="37"/>
      <c r="C18" s="28" t="s">
        <v>19</v>
      </c>
      <c r="D18" s="39"/>
      <c r="E18" s="73" t="s">
        <v>44</v>
      </c>
      <c r="F18" s="63">
        <v>9530</v>
      </c>
      <c r="G18" s="63" t="s">
        <v>21</v>
      </c>
      <c r="H18" s="63"/>
      <c r="I18" s="64">
        <v>0.029999999999999999</v>
      </c>
      <c r="J18" s="65" t="s">
        <v>45</v>
      </c>
      <c r="M18" s="25"/>
      <c r="N18" s="36"/>
      <c r="O18" s="72"/>
    </row>
    <row r="19" ht="49.5" customHeight="1">
      <c r="B19" s="19" t="s">
        <v>46</v>
      </c>
      <c r="C19" s="74" t="s">
        <v>15</v>
      </c>
      <c r="D19" s="21">
        <v>340.18561313165372</v>
      </c>
      <c r="E19" s="48" t="s">
        <v>16</v>
      </c>
      <c r="F19" s="48">
        <v>8062.4578269251078</v>
      </c>
      <c r="G19" s="50" t="s">
        <v>17</v>
      </c>
      <c r="H19" s="75"/>
      <c r="I19" s="51"/>
      <c r="J19" s="24" t="s">
        <v>18</v>
      </c>
      <c r="M19" s="25">
        <f>'[5]2018'!$F$24</f>
        <v>331.31520685535696</v>
      </c>
      <c r="N19" s="26">
        <f>'[5]2018'!$L$24</f>
        <v>8058.7025548041711</v>
      </c>
      <c r="O19" s="25">
        <f>'[5]2018'!$M$24</f>
        <v>1953.888447</v>
      </c>
    </row>
    <row r="20" ht="34.5" customHeight="1">
      <c r="B20" s="27"/>
      <c r="C20" s="76"/>
      <c r="D20" s="29"/>
      <c r="E20" s="73"/>
      <c r="F20" s="73"/>
      <c r="G20" s="77"/>
      <c r="H20" s="78"/>
      <c r="I20" s="79"/>
      <c r="J20" s="80" t="s">
        <v>47</v>
      </c>
      <c r="M20" s="25"/>
      <c r="N20" s="26"/>
      <c r="O20" s="25"/>
    </row>
    <row r="21" ht="64.5" customHeight="1">
      <c r="B21" s="37"/>
      <c r="C21" s="38" t="s">
        <v>19</v>
      </c>
      <c r="D21" s="39"/>
      <c r="E21" s="81" t="s">
        <v>20</v>
      </c>
      <c r="F21" s="63">
        <v>9530</v>
      </c>
      <c r="G21" s="63" t="s">
        <v>21</v>
      </c>
      <c r="H21" s="63"/>
      <c r="I21" s="64">
        <v>0.029999999999999999</v>
      </c>
      <c r="J21" s="65" t="s">
        <v>48</v>
      </c>
      <c r="M21" s="25"/>
      <c r="N21" s="36">
        <f>'[5]2018'!$X$24</f>
        <v>9624.0649628211395</v>
      </c>
      <c r="O21" s="25">
        <f>'[5]2018'!$V$24</f>
        <v>0.24702499999999999</v>
      </c>
    </row>
    <row r="22" ht="39.75" customHeight="1">
      <c r="B22" s="19" t="s">
        <v>49</v>
      </c>
      <c r="C22" s="20" t="s">
        <v>15</v>
      </c>
      <c r="D22" s="21">
        <v>250.32235302046624</v>
      </c>
      <c r="E22" s="22" t="s">
        <v>16</v>
      </c>
      <c r="F22" s="22">
        <v>8193.3561870930243</v>
      </c>
      <c r="G22" s="23" t="s">
        <v>17</v>
      </c>
      <c r="H22" s="23"/>
      <c r="I22" s="23"/>
      <c r="J22" s="24" t="s">
        <v>50</v>
      </c>
      <c r="M22" s="25">
        <f>'[7]2018'!$F$24</f>
        <v>251.85462652592068</v>
      </c>
      <c r="N22" s="26">
        <f>'[7]2018'!$L$24</f>
        <v>8185.1000000000004</v>
      </c>
      <c r="O22" s="25">
        <f>'[7]2018'!$M$24</f>
        <v>1542.8215131468571</v>
      </c>
    </row>
    <row r="23" ht="39.75" hidden="1" customHeight="1">
      <c r="B23" s="37"/>
      <c r="C23" s="28" t="s">
        <v>23</v>
      </c>
      <c r="D23" s="39"/>
      <c r="E23" s="40" t="s">
        <v>51</v>
      </c>
      <c r="F23" s="41">
        <v>10281</v>
      </c>
      <c r="G23" s="42" t="s">
        <v>25</v>
      </c>
      <c r="H23" s="43"/>
      <c r="I23" s="44"/>
      <c r="J23" s="45" t="s">
        <v>52</v>
      </c>
      <c r="M23" s="25"/>
      <c r="N23" s="36">
        <f>'[7]2018'!$X$24</f>
        <v>10398.706352013747</v>
      </c>
      <c r="O23" s="25">
        <f>'[7]2018'!$V$24</f>
        <v>0.080000000000000002</v>
      </c>
    </row>
    <row r="24" ht="45" customHeight="1">
      <c r="B24" s="19" t="s">
        <v>53</v>
      </c>
      <c r="C24" s="20" t="s">
        <v>15</v>
      </c>
      <c r="D24" s="47"/>
      <c r="E24" s="22" t="s">
        <v>16</v>
      </c>
      <c r="F24" s="22">
        <v>8248.9994988548515</v>
      </c>
      <c r="G24" s="23" t="s">
        <v>17</v>
      </c>
      <c r="H24" s="23"/>
      <c r="I24" s="23"/>
      <c r="J24" s="24" t="s">
        <v>18</v>
      </c>
      <c r="M24" s="25">
        <f>'[8]2018'!$F$24</f>
        <v>378.13501526222461</v>
      </c>
      <c r="N24" s="26">
        <f>'[8]2018'!$L$24</f>
        <v>8189.6699106628585</v>
      </c>
      <c r="O24" s="25">
        <f>'[8]2018'!$M$24</f>
        <v>642.78092584657145</v>
      </c>
    </row>
    <row r="25" ht="37.5" hidden="1" customHeight="1">
      <c r="B25" s="27"/>
      <c r="C25" s="57" t="s">
        <v>19</v>
      </c>
      <c r="D25" s="54"/>
      <c r="E25" s="54" t="s">
        <v>44</v>
      </c>
      <c r="F25" s="55">
        <v>9530</v>
      </c>
      <c r="G25" s="82" t="s">
        <v>21</v>
      </c>
      <c r="H25" s="82"/>
      <c r="I25" s="83">
        <v>0.029999999999999999</v>
      </c>
      <c r="J25" s="56" t="s">
        <v>48</v>
      </c>
      <c r="M25" s="25"/>
      <c r="N25" s="26">
        <f>'[8]2018'!$U$24</f>
        <v>9486.8089793765666</v>
      </c>
      <c r="O25" s="25">
        <f>'[8]2018'!$S$24</f>
        <v>3.2377530365714287</v>
      </c>
    </row>
    <row r="26" ht="33.75" hidden="1" customHeight="1">
      <c r="B26" s="27"/>
      <c r="C26" s="53" t="s">
        <v>29</v>
      </c>
      <c r="D26" s="54"/>
      <c r="E26" s="54" t="s">
        <v>54</v>
      </c>
      <c r="F26" s="55">
        <v>6000</v>
      </c>
      <c r="G26" s="34">
        <v>0.065000000000000002</v>
      </c>
      <c r="H26" s="34">
        <v>0.16700000000000001</v>
      </c>
      <c r="I26" s="34">
        <v>0.0030000000000000001</v>
      </c>
      <c r="J26" s="56" t="s">
        <v>55</v>
      </c>
      <c r="M26" s="25"/>
      <c r="N26" s="26"/>
      <c r="O26" s="25">
        <f>'[8]2018'!$Z$24</f>
        <v>111.07861620714286</v>
      </c>
    </row>
    <row r="27" ht="37.5" hidden="1" customHeight="1">
      <c r="B27" s="27"/>
      <c r="C27" s="53"/>
      <c r="D27" s="54"/>
      <c r="E27" s="54" t="s">
        <v>54</v>
      </c>
      <c r="F27" s="55">
        <v>6000</v>
      </c>
      <c r="G27" s="34">
        <v>0.10000000000000001</v>
      </c>
      <c r="H27" s="34">
        <v>0.22</v>
      </c>
      <c r="I27" s="34">
        <v>0.0030000000000000001</v>
      </c>
      <c r="J27" s="84" t="s">
        <v>56</v>
      </c>
      <c r="M27" s="25"/>
      <c r="N27" s="26"/>
      <c r="O27" s="25"/>
    </row>
    <row r="28" ht="51.75" customHeight="1">
      <c r="B28" s="19" t="s">
        <v>57</v>
      </c>
      <c r="C28" s="20" t="s">
        <v>15</v>
      </c>
      <c r="D28" s="47">
        <v>307.63983095379211</v>
      </c>
      <c r="E28" s="22" t="s">
        <v>16</v>
      </c>
      <c r="F28" s="22">
        <v>8132</v>
      </c>
      <c r="G28" s="23" t="s">
        <v>17</v>
      </c>
      <c r="H28" s="23"/>
      <c r="I28" s="23"/>
      <c r="J28" s="24" t="s">
        <v>58</v>
      </c>
      <c r="M28" s="25">
        <f>'[9]2018'!$F$24</f>
        <v>311.21721613009487</v>
      </c>
      <c r="N28" s="26">
        <f>'[9]2018'!$L$24</f>
        <v>8155.4765598244412</v>
      </c>
      <c r="O28" s="25">
        <f>'[9]2018'!$M$24</f>
        <v>4021.0950000000003</v>
      </c>
    </row>
    <row r="29" ht="63" customHeight="1">
      <c r="B29" s="37"/>
      <c r="C29" s="38" t="s">
        <v>19</v>
      </c>
      <c r="D29" s="62"/>
      <c r="E29" s="81" t="s">
        <v>59</v>
      </c>
      <c r="F29" s="63">
        <v>9530</v>
      </c>
      <c r="G29" s="85" t="s">
        <v>21</v>
      </c>
      <c r="H29" s="85"/>
      <c r="I29" s="86">
        <v>0.029999999999999999</v>
      </c>
      <c r="J29" s="56" t="s">
        <v>60</v>
      </c>
      <c r="M29" s="25"/>
      <c r="N29" s="36">
        <f>'[9]2018'!$AB$24</f>
        <v>9690.0826446281008</v>
      </c>
      <c r="O29" s="25">
        <f>'[9]2018'!$Z$24</f>
        <v>4.0200000000000005</v>
      </c>
    </row>
    <row r="30" ht="48" customHeight="1">
      <c r="B30" s="19" t="s">
        <v>61</v>
      </c>
      <c r="C30" s="20" t="s">
        <v>15</v>
      </c>
      <c r="D30" s="21">
        <v>367.74746102337286</v>
      </c>
      <c r="E30" s="22" t="s">
        <v>16</v>
      </c>
      <c r="F30" s="22">
        <v>8179.3319445232282</v>
      </c>
      <c r="G30" s="23" t="s">
        <v>17</v>
      </c>
      <c r="H30" s="23"/>
      <c r="I30" s="23"/>
      <c r="J30" s="24" t="s">
        <v>62</v>
      </c>
      <c r="M30" s="25">
        <f>'[10]2018'!$F$24</f>
        <v>364.18319475061043</v>
      </c>
      <c r="N30" s="26">
        <f>'[10]2018'!$L$24</f>
        <v>8199.482741916685</v>
      </c>
      <c r="O30" s="25">
        <f>'[10]2018'!$M$24</f>
        <v>187.69099999999997</v>
      </c>
    </row>
    <row r="31" ht="57" customHeight="1">
      <c r="B31" s="37"/>
      <c r="C31" s="87" t="s">
        <v>23</v>
      </c>
      <c r="D31" s="39"/>
      <c r="E31" s="40" t="s">
        <v>63</v>
      </c>
      <c r="F31" s="41">
        <v>10281</v>
      </c>
      <c r="G31" s="42" t="s">
        <v>25</v>
      </c>
      <c r="H31" s="43"/>
      <c r="I31" s="44"/>
      <c r="J31" s="45" t="s">
        <v>64</v>
      </c>
      <c r="M31" s="25"/>
      <c r="N31" s="36">
        <f>'[10]2018'!$AA$24</f>
        <v>10892.819999999998</v>
      </c>
      <c r="O31" s="25">
        <f>'[10]2018'!$Y$24</f>
        <v>0.25581787769999997</v>
      </c>
    </row>
    <row r="32" ht="45.75" customHeight="1">
      <c r="B32" s="19" t="s">
        <v>65</v>
      </c>
      <c r="C32" s="74" t="s">
        <v>15</v>
      </c>
      <c r="D32" s="47">
        <v>264.88214877324287</v>
      </c>
      <c r="E32" s="48" t="s">
        <v>16</v>
      </c>
      <c r="F32" s="48">
        <v>8278.5379458233783</v>
      </c>
      <c r="G32" s="50" t="s">
        <v>17</v>
      </c>
      <c r="H32" s="75"/>
      <c r="I32" s="51"/>
      <c r="J32" s="24" t="s">
        <v>66</v>
      </c>
      <c r="M32" s="25">
        <f>'[11]2018'!$F$24</f>
        <v>267.98596392440191</v>
      </c>
      <c r="N32" s="26">
        <f>'[11]2018'!$L$24</f>
        <v>8130.7745448741589</v>
      </c>
      <c r="O32" s="25">
        <f>'[11]2018'!$M$24</f>
        <v>3946.7586468300706</v>
      </c>
    </row>
    <row r="33" ht="39.75" customHeight="1">
      <c r="B33" s="27"/>
      <c r="C33" s="76"/>
      <c r="D33" s="29"/>
      <c r="E33" s="73"/>
      <c r="F33" s="73"/>
      <c r="G33" s="77"/>
      <c r="H33" s="78"/>
      <c r="I33" s="79"/>
      <c r="J33" s="80" t="s">
        <v>67</v>
      </c>
      <c r="M33" s="25"/>
      <c r="N33" s="26"/>
      <c r="O33" s="25"/>
    </row>
    <row r="34" ht="28.5" customHeight="1">
      <c r="B34" s="37"/>
      <c r="C34" s="38" t="s">
        <v>19</v>
      </c>
      <c r="D34" s="62"/>
      <c r="E34" s="62" t="s">
        <v>44</v>
      </c>
      <c r="F34" s="63">
        <v>9680</v>
      </c>
      <c r="G34" s="85"/>
      <c r="H34" s="85"/>
      <c r="I34" s="86">
        <v>0.02</v>
      </c>
      <c r="J34" s="65" t="s">
        <v>68</v>
      </c>
      <c r="M34" s="25"/>
      <c r="N34" s="26">
        <f>'[11]2018'!$AA$24</f>
        <v>9716.7014895597804</v>
      </c>
      <c r="O34" s="25">
        <f>'[11]2018'!$Y$24</f>
        <v>0.010437125499999998</v>
      </c>
    </row>
    <row r="35" ht="35.25" customHeight="1">
      <c r="B35" s="19" t="s">
        <v>69</v>
      </c>
      <c r="C35" s="74" t="s">
        <v>15</v>
      </c>
      <c r="D35" s="47">
        <v>325.00270299224491</v>
      </c>
      <c r="E35" s="22" t="s">
        <v>16</v>
      </c>
      <c r="F35" s="22">
        <v>8136.6874895362535</v>
      </c>
      <c r="G35" s="23" t="s">
        <v>17</v>
      </c>
      <c r="H35" s="23"/>
      <c r="I35" s="23"/>
      <c r="J35" s="24" t="s">
        <v>70</v>
      </c>
      <c r="M35" s="25">
        <f>'[12]2018'!$F$24</f>
        <v>326.58868954675529</v>
      </c>
      <c r="N35" s="26">
        <f>'[12]2018'!$O$24</f>
        <v>8133.1373198906285</v>
      </c>
      <c r="O35" s="25">
        <f>'[12]2018'!$P$24</f>
        <v>534.73458341685716</v>
      </c>
    </row>
    <row r="36" ht="36.75" customHeight="1">
      <c r="B36" s="27"/>
      <c r="C36" s="76"/>
      <c r="D36" s="88"/>
      <c r="E36" s="73" t="s">
        <v>71</v>
      </c>
      <c r="F36" s="73">
        <v>9648.2869185115906</v>
      </c>
      <c r="G36" s="32" t="s">
        <v>17</v>
      </c>
      <c r="H36" s="89"/>
      <c r="I36" s="33"/>
      <c r="J36" s="56" t="s">
        <v>72</v>
      </c>
      <c r="M36" s="25"/>
      <c r="N36" s="26">
        <f>'[12]2018'!$R$24</f>
        <v>9944.7085201898954</v>
      </c>
      <c r="O36" s="25">
        <f>'[12]2018'!$S$24</f>
        <v>605.38981385714283</v>
      </c>
    </row>
    <row r="37" ht="32.25" customHeight="1">
      <c r="B37" s="27"/>
      <c r="C37" s="57" t="s">
        <v>19</v>
      </c>
      <c r="D37" s="29"/>
      <c r="E37" s="90" t="s">
        <v>20</v>
      </c>
      <c r="F37" s="60">
        <v>9530</v>
      </c>
      <c r="G37" s="91" t="s">
        <v>21</v>
      </c>
      <c r="H37" s="92"/>
      <c r="I37" s="93">
        <v>0.029999999999999999</v>
      </c>
      <c r="J37" s="35" t="s">
        <v>48</v>
      </c>
      <c r="M37" s="25"/>
      <c r="N37" s="26"/>
      <c r="O37" s="25"/>
    </row>
    <row r="38" ht="36.75" customHeight="1">
      <c r="B38" s="37"/>
      <c r="C38" s="94"/>
      <c r="D38" s="62"/>
      <c r="E38" s="73"/>
      <c r="F38" s="85"/>
      <c r="G38" s="95"/>
      <c r="H38" s="96"/>
      <c r="I38" s="97"/>
      <c r="J38" s="45" t="s">
        <v>52</v>
      </c>
      <c r="M38" s="25"/>
      <c r="N38" s="26">
        <f>'[12]2018'!$Y$24</f>
        <v>9779.0658060695132</v>
      </c>
      <c r="O38" s="25">
        <f>'[12]2018'!$W$24</f>
        <v>4.585504541142857</v>
      </c>
    </row>
    <row r="39" ht="42" customHeight="1">
      <c r="B39" s="19" t="s">
        <v>73</v>
      </c>
      <c r="C39" s="46" t="s">
        <v>19</v>
      </c>
      <c r="D39" s="21">
        <v>453.03562659076078</v>
      </c>
      <c r="E39" s="73" t="s">
        <v>20</v>
      </c>
      <c r="F39" s="49">
        <v>9530</v>
      </c>
      <c r="G39" s="50" t="s">
        <v>21</v>
      </c>
      <c r="H39" s="51"/>
      <c r="I39" s="98">
        <v>0.029999999999999999</v>
      </c>
      <c r="J39" s="24" t="s">
        <v>74</v>
      </c>
      <c r="M39" s="25"/>
      <c r="N39" s="26"/>
      <c r="O39" s="25"/>
    </row>
    <row r="40" ht="36.75" customHeight="1">
      <c r="B40" s="27"/>
      <c r="C40" s="99"/>
      <c r="D40" s="29"/>
      <c r="E40" s="73" t="s">
        <v>20</v>
      </c>
      <c r="F40" s="55">
        <v>9530</v>
      </c>
      <c r="G40" s="32" t="s">
        <v>21</v>
      </c>
      <c r="H40" s="33"/>
      <c r="I40" s="100">
        <v>0.029999999999999999</v>
      </c>
      <c r="J40" s="35" t="s">
        <v>75</v>
      </c>
      <c r="M40" s="25"/>
      <c r="N40" s="26"/>
      <c r="O40" s="25"/>
    </row>
    <row r="41" ht="45" customHeight="1">
      <c r="B41" s="27"/>
      <c r="C41" s="53" t="s">
        <v>23</v>
      </c>
      <c r="D41" s="29"/>
      <c r="E41" s="30" t="s">
        <v>63</v>
      </c>
      <c r="F41" s="30">
        <v>10281</v>
      </c>
      <c r="G41" s="32" t="s">
        <v>25</v>
      </c>
      <c r="H41" s="89"/>
      <c r="I41" s="33"/>
      <c r="J41" s="35" t="s">
        <v>75</v>
      </c>
      <c r="M41" s="25"/>
      <c r="N41" s="26"/>
      <c r="O41" s="25"/>
    </row>
    <row r="42" ht="36.75" customHeight="1">
      <c r="B42" s="37"/>
      <c r="C42" s="101" t="s">
        <v>29</v>
      </c>
      <c r="D42" s="39"/>
      <c r="E42" s="29" t="s">
        <v>37</v>
      </c>
      <c r="F42" s="102">
        <v>5500</v>
      </c>
      <c r="G42" s="86">
        <v>0.11700000000000001</v>
      </c>
      <c r="H42" s="86">
        <v>0.108</v>
      </c>
      <c r="I42" s="103">
        <v>0.0028</v>
      </c>
      <c r="J42" s="80" t="s">
        <v>76</v>
      </c>
      <c r="M42" s="25"/>
      <c r="N42" s="26"/>
      <c r="O42" s="25"/>
    </row>
    <row r="43" ht="37.5" customHeight="1">
      <c r="B43" s="19" t="s">
        <v>77</v>
      </c>
      <c r="C43" s="20" t="s">
        <v>15</v>
      </c>
      <c r="D43" s="21">
        <v>272.28815898600124</v>
      </c>
      <c r="E43" s="22" t="s">
        <v>16</v>
      </c>
      <c r="F43" s="22">
        <v>8234.8630465704573</v>
      </c>
      <c r="G43" s="23" t="s">
        <v>17</v>
      </c>
      <c r="H43" s="23"/>
      <c r="I43" s="23"/>
      <c r="J43" s="24" t="s">
        <v>78</v>
      </c>
      <c r="M43" s="25">
        <f>'[13]2018'!$F$24</f>
        <v>154.39938206446257</v>
      </c>
      <c r="N43" s="26">
        <f>'[13]2018'!$L$24</f>
        <v>8163.2170770426856</v>
      </c>
      <c r="O43" s="25">
        <f>'[13]2018'!$M$24</f>
        <v>13.521000000000001</v>
      </c>
    </row>
    <row r="44" ht="63.75" customHeight="1">
      <c r="B44" s="37"/>
      <c r="C44" s="28" t="s">
        <v>23</v>
      </c>
      <c r="D44" s="39"/>
      <c r="E44" s="40" t="s">
        <v>63</v>
      </c>
      <c r="F44" s="41">
        <v>10281</v>
      </c>
      <c r="G44" s="42" t="s">
        <v>25</v>
      </c>
      <c r="H44" s="43"/>
      <c r="I44" s="44"/>
      <c r="J44" s="45" t="s">
        <v>79</v>
      </c>
      <c r="M44" s="25"/>
      <c r="N44" s="26"/>
      <c r="O44" s="25"/>
    </row>
    <row r="45" ht="48.75" customHeight="1">
      <c r="B45" s="19" t="s">
        <v>80</v>
      </c>
      <c r="C45" s="20" t="s">
        <v>15</v>
      </c>
      <c r="D45" s="21">
        <v>224.49516177724195</v>
      </c>
      <c r="E45" s="22" t="s">
        <v>16</v>
      </c>
      <c r="F45" s="22">
        <v>8146.0766985205628</v>
      </c>
      <c r="G45" s="23" t="s">
        <v>17</v>
      </c>
      <c r="H45" s="23"/>
      <c r="I45" s="23"/>
      <c r="J45" s="24" t="s">
        <v>18</v>
      </c>
      <c r="M45" s="25">
        <f>'[14]2018'!$F$24</f>
        <v>233.32258805415739</v>
      </c>
      <c r="N45" s="26">
        <f>'[14]2018'!$L$24</f>
        <v>8104.5860242553663</v>
      </c>
      <c r="O45" s="25">
        <f>'[14]2018'!$M$24</f>
        <v>1536.3884760000001</v>
      </c>
    </row>
    <row r="46" ht="48.75" customHeight="1">
      <c r="B46" s="37"/>
      <c r="C46" s="28" t="s">
        <v>23</v>
      </c>
      <c r="D46" s="39"/>
      <c r="E46" s="73" t="s">
        <v>81</v>
      </c>
      <c r="F46" s="41">
        <v>10800</v>
      </c>
      <c r="G46" s="42" t="s">
        <v>82</v>
      </c>
      <c r="H46" s="43"/>
      <c r="I46" s="44"/>
      <c r="J46" s="35" t="s">
        <v>83</v>
      </c>
      <c r="M46" s="25"/>
      <c r="N46" s="26"/>
      <c r="O46" s="25"/>
    </row>
    <row r="47" ht="34.5" customHeight="1">
      <c r="B47" s="19" t="s">
        <v>84</v>
      </c>
      <c r="C47" s="20" t="s">
        <v>15</v>
      </c>
      <c r="D47" s="47">
        <v>253.67320624632012</v>
      </c>
      <c r="E47" s="22" t="s">
        <v>16</v>
      </c>
      <c r="F47" s="22">
        <v>8273.2190700753727</v>
      </c>
      <c r="G47" s="23" t="s">
        <v>17</v>
      </c>
      <c r="H47" s="23"/>
      <c r="I47" s="23"/>
      <c r="J47" s="24" t="s">
        <v>85</v>
      </c>
      <c r="M47" s="25">
        <f>'[15]2018'!$F$24</f>
        <v>251.45959455846133</v>
      </c>
      <c r="N47" s="36">
        <f>'[15]2018'!$L$24</f>
        <v>8163.8442028041072</v>
      </c>
      <c r="O47" s="25">
        <f>'[15]2018'!$M$24</f>
        <v>264.60943600000002</v>
      </c>
    </row>
    <row r="48" ht="30">
      <c r="B48" s="37"/>
      <c r="C48" s="38" t="s">
        <v>23</v>
      </c>
      <c r="D48" s="62"/>
      <c r="E48" s="73" t="s">
        <v>81</v>
      </c>
      <c r="F48" s="41">
        <v>10800</v>
      </c>
      <c r="G48" s="42" t="s">
        <v>82</v>
      </c>
      <c r="H48" s="43"/>
      <c r="I48" s="44"/>
      <c r="J48" s="56" t="s">
        <v>86</v>
      </c>
      <c r="M48" s="25"/>
      <c r="N48" s="36">
        <f>'[15]2018'!$AA$24</f>
        <v>10262.491866560622</v>
      </c>
      <c r="O48" s="25">
        <f>'[15]2018'!$Y$24</f>
        <v>0.100193</v>
      </c>
    </row>
    <row r="49" ht="41.25" customHeight="1">
      <c r="B49" s="19" t="s">
        <v>87</v>
      </c>
      <c r="C49" s="20" t="s">
        <v>15</v>
      </c>
      <c r="D49" s="21">
        <v>376.87224562640137</v>
      </c>
      <c r="E49" s="22" t="s">
        <v>16</v>
      </c>
      <c r="F49" s="22">
        <v>8259.1486497069727</v>
      </c>
      <c r="G49" s="23" t="s">
        <v>17</v>
      </c>
      <c r="H49" s="23"/>
      <c r="I49" s="23"/>
      <c r="J49" s="24" t="s">
        <v>78</v>
      </c>
      <c r="M49" s="25">
        <f>'[16]2018'!$F$24</f>
        <v>356.4817079793807</v>
      </c>
      <c r="N49" s="26">
        <f>'[16]2018'!$L$24</f>
        <v>8196.0762104183959</v>
      </c>
      <c r="O49" s="25">
        <f>'[16]2018'!$M$24</f>
        <v>204.69499999999999</v>
      </c>
    </row>
    <row r="50" ht="48" customHeight="1">
      <c r="B50" s="37"/>
      <c r="C50" s="28" t="s">
        <v>23</v>
      </c>
      <c r="D50" s="39"/>
      <c r="E50" s="40" t="s">
        <v>63</v>
      </c>
      <c r="F50" s="41">
        <v>10281</v>
      </c>
      <c r="G50" s="42" t="s">
        <v>25</v>
      </c>
      <c r="H50" s="43"/>
      <c r="I50" s="44"/>
      <c r="J50" s="45" t="s">
        <v>64</v>
      </c>
      <c r="M50" s="25"/>
      <c r="N50" s="36">
        <f>'[16]2018'!$AA$24</f>
        <v>9992.0795456067099</v>
      </c>
      <c r="O50" s="25">
        <f>'[16]2018'!$Y$24</f>
        <v>0.28995301913428567</v>
      </c>
    </row>
    <row r="51" ht="51" customHeight="1">
      <c r="B51" s="66" t="s">
        <v>88</v>
      </c>
      <c r="C51" s="67" t="s">
        <v>15</v>
      </c>
      <c r="D51" s="68">
        <v>249.29146147854078</v>
      </c>
      <c r="E51" s="69" t="s">
        <v>16</v>
      </c>
      <c r="F51" s="69">
        <v>8787.1278587058387</v>
      </c>
      <c r="G51" s="70" t="s">
        <v>17</v>
      </c>
      <c r="H51" s="70"/>
      <c r="I51" s="70"/>
      <c r="J51" s="71" t="s">
        <v>18</v>
      </c>
      <c r="M51" s="25">
        <f>'[17]2018'!$F$24</f>
        <v>253.58496481125431</v>
      </c>
      <c r="N51" s="26">
        <f>'[17]2018'!$L$24</f>
        <v>8743.9282548835745</v>
      </c>
      <c r="O51" s="25">
        <f>'[17]2018'!$M$24</f>
        <v>834.77958100000012</v>
      </c>
    </row>
    <row r="52" ht="35.25" customHeight="1">
      <c r="B52" s="27" t="s">
        <v>89</v>
      </c>
      <c r="C52" s="101" t="s">
        <v>19</v>
      </c>
      <c r="D52" s="88">
        <v>345.84633765219974</v>
      </c>
      <c r="E52" s="31" t="s">
        <v>28</v>
      </c>
      <c r="F52" s="82">
        <v>9680</v>
      </c>
      <c r="G52" s="82" t="s">
        <v>21</v>
      </c>
      <c r="H52" s="82"/>
      <c r="I52" s="83">
        <v>0.014999999999999999</v>
      </c>
      <c r="J52" s="35" t="s">
        <v>48</v>
      </c>
      <c r="M52" s="25">
        <f>'[18]2018'!$F$24</f>
        <v>344.38800284333269</v>
      </c>
      <c r="N52" s="26">
        <f>'[18]2018'!$P$24</f>
        <v>9507.4246457707159</v>
      </c>
      <c r="O52" s="25">
        <f>'[18]2018'!$N$24</f>
        <v>3.1632559999999996</v>
      </c>
    </row>
    <row r="53" ht="48" customHeight="1">
      <c r="B53" s="27"/>
      <c r="C53" s="53" t="s">
        <v>29</v>
      </c>
      <c r="D53" s="54"/>
      <c r="E53" s="54" t="s">
        <v>90</v>
      </c>
      <c r="F53" s="55">
        <v>3150</v>
      </c>
      <c r="G53" s="34">
        <v>0.39600000000000002</v>
      </c>
      <c r="H53" s="34">
        <v>0.182</v>
      </c>
      <c r="I53" s="104">
        <v>0.0035000000000000001</v>
      </c>
      <c r="J53" s="35" t="s">
        <v>91</v>
      </c>
      <c r="M53" s="25"/>
      <c r="N53" s="26"/>
      <c r="O53" s="25">
        <f>'[18]2018'!$AA$24</f>
        <v>1127.872335</v>
      </c>
    </row>
    <row r="54" ht="44.25" customHeight="1">
      <c r="B54" s="27"/>
      <c r="C54" s="53"/>
      <c r="D54" s="54"/>
      <c r="E54" s="54" t="s">
        <v>90</v>
      </c>
      <c r="F54" s="55">
        <v>4000</v>
      </c>
      <c r="G54" s="34">
        <v>0.39600000000000002</v>
      </c>
      <c r="H54" s="34" t="s">
        <v>92</v>
      </c>
      <c r="I54" s="34" t="s">
        <v>93</v>
      </c>
      <c r="J54" s="56" t="s">
        <v>94</v>
      </c>
      <c r="M54" s="25"/>
      <c r="N54" s="26"/>
      <c r="O54" s="25"/>
    </row>
    <row r="55" ht="49.5" hidden="1" customHeight="1">
      <c r="B55" s="27"/>
      <c r="C55" s="57"/>
      <c r="D55" s="58"/>
      <c r="E55" s="58" t="s">
        <v>95</v>
      </c>
      <c r="F55" s="60">
        <v>4100</v>
      </c>
      <c r="G55" s="59">
        <v>0.26500000000000001</v>
      </c>
      <c r="H55" s="59">
        <v>0.109</v>
      </c>
      <c r="I55" s="59">
        <v>0.01</v>
      </c>
      <c r="J55" s="61" t="s">
        <v>96</v>
      </c>
      <c r="M55" s="25"/>
      <c r="N55" s="26"/>
      <c r="O55" s="25"/>
    </row>
    <row r="56" ht="34.5" hidden="1" customHeight="1">
      <c r="B56" s="27"/>
      <c r="C56" s="57"/>
      <c r="D56" s="58"/>
      <c r="E56" s="58" t="s">
        <v>95</v>
      </c>
      <c r="F56" s="90">
        <v>4400</v>
      </c>
      <c r="G56" s="105">
        <v>0.27900000000000003</v>
      </c>
      <c r="H56" s="59">
        <v>0.060999999999999999</v>
      </c>
      <c r="I56" s="59">
        <v>0.0030000000000000001</v>
      </c>
      <c r="J56" s="61" t="s">
        <v>97</v>
      </c>
      <c r="M56" s="25"/>
      <c r="N56" s="26"/>
      <c r="O56" s="25"/>
    </row>
    <row r="57" ht="34.5" customHeight="1">
      <c r="B57" s="106" t="s">
        <v>98</v>
      </c>
      <c r="C57" s="107" t="s">
        <v>15</v>
      </c>
      <c r="D57" s="108">
        <v>345.92746639864413</v>
      </c>
      <c r="E57" s="109" t="s">
        <v>16</v>
      </c>
      <c r="F57" s="110">
        <v>8263.0288182581426</v>
      </c>
      <c r="G57" s="111" t="s">
        <v>17</v>
      </c>
      <c r="H57" s="112"/>
      <c r="I57" s="113"/>
      <c r="J57" s="114" t="s">
        <v>99</v>
      </c>
      <c r="M57" s="25"/>
      <c r="N57" s="26"/>
      <c r="O57" s="25"/>
    </row>
    <row r="58" ht="33" customHeight="1">
      <c r="B58" s="115"/>
      <c r="C58" s="101" t="s">
        <v>19</v>
      </c>
      <c r="D58" s="29"/>
      <c r="E58" s="116" t="s">
        <v>20</v>
      </c>
      <c r="F58" s="102">
        <v>9530</v>
      </c>
      <c r="G58" s="117" t="s">
        <v>21</v>
      </c>
      <c r="H58" s="118"/>
      <c r="I58" s="119">
        <v>0.029999999999999999</v>
      </c>
      <c r="J58" s="120" t="s">
        <v>52</v>
      </c>
      <c r="M58" s="25">
        <f>'[19]2018'!$F$24</f>
        <v>344.73166538420674</v>
      </c>
      <c r="N58" s="26">
        <f>'[19]2018'!$P$24</f>
        <v>9105</v>
      </c>
      <c r="O58" s="25">
        <f>'[19]2018'!$N$24</f>
        <v>13.618999999999998</v>
      </c>
    </row>
    <row r="59" ht="34.5" customHeight="1">
      <c r="B59" s="115"/>
      <c r="C59" s="101"/>
      <c r="D59" s="29"/>
      <c r="E59" s="116"/>
      <c r="F59" s="102"/>
      <c r="G59" s="117"/>
      <c r="H59" s="118"/>
      <c r="I59" s="119"/>
      <c r="J59" s="121" t="s">
        <v>48</v>
      </c>
      <c r="M59" s="25"/>
      <c r="N59" s="26"/>
      <c r="O59" s="25"/>
    </row>
    <row r="60" ht="39.75" customHeight="1">
      <c r="B60" s="115"/>
      <c r="C60" s="101"/>
      <c r="D60" s="29"/>
      <c r="E60" s="116"/>
      <c r="F60" s="102"/>
      <c r="G60" s="117"/>
      <c r="H60" s="118"/>
      <c r="I60" s="119"/>
      <c r="J60" s="122" t="s">
        <v>100</v>
      </c>
      <c r="M60" s="25"/>
      <c r="N60" s="26"/>
      <c r="O60" s="25"/>
      <c r="V60" s="123"/>
      <c r="W60" s="123"/>
      <c r="X60" s="123"/>
    </row>
    <row r="61" ht="37.5" customHeight="1">
      <c r="B61" s="115"/>
      <c r="C61" s="53" t="s">
        <v>29</v>
      </c>
      <c r="D61" s="29"/>
      <c r="E61" s="54" t="s">
        <v>101</v>
      </c>
      <c r="F61" s="30">
        <v>5600</v>
      </c>
      <c r="G61" s="124">
        <v>0.125</v>
      </c>
      <c r="H61" s="124">
        <v>0.183</v>
      </c>
      <c r="I61" s="124">
        <v>0.0030000000000000001</v>
      </c>
      <c r="J61" s="122" t="s">
        <v>102</v>
      </c>
      <c r="M61" s="25"/>
      <c r="N61" s="26"/>
      <c r="O61" s="25">
        <f>'[19]2018'!$AB$24</f>
        <v>653.92399999999998</v>
      </c>
    </row>
    <row r="62" ht="49.5" hidden="1" customHeight="1">
      <c r="B62" s="115"/>
      <c r="C62" s="53"/>
      <c r="D62" s="29"/>
      <c r="E62" s="54" t="s">
        <v>101</v>
      </c>
      <c r="F62" s="30">
        <v>5600</v>
      </c>
      <c r="G62" s="124">
        <v>0.14499999999999999</v>
      </c>
      <c r="H62" s="124">
        <v>0.070000000000000007</v>
      </c>
      <c r="I62" s="124">
        <v>0.0070000000000000001</v>
      </c>
      <c r="J62" s="121" t="s">
        <v>103</v>
      </c>
      <c r="M62" s="25"/>
      <c r="N62" s="26"/>
      <c r="O62" s="25"/>
    </row>
    <row r="63" ht="35.25" customHeight="1">
      <c r="B63" s="115"/>
      <c r="C63" s="57"/>
      <c r="D63" s="29"/>
      <c r="E63" s="54" t="s">
        <v>101</v>
      </c>
      <c r="F63" s="30">
        <v>5600</v>
      </c>
      <c r="G63" s="124">
        <v>0.14499999999999999</v>
      </c>
      <c r="H63" s="124">
        <v>0.070000000000000007</v>
      </c>
      <c r="I63" s="105">
        <v>0.0050000000000000001</v>
      </c>
      <c r="J63" s="122" t="s">
        <v>104</v>
      </c>
      <c r="M63" s="25"/>
      <c r="N63" s="26"/>
      <c r="O63" s="25"/>
    </row>
    <row r="64" ht="39.75" customHeight="1">
      <c r="B64" s="125"/>
      <c r="C64" s="126"/>
      <c r="D64" s="127"/>
      <c r="E64" s="128" t="s">
        <v>101</v>
      </c>
      <c r="F64" s="129">
        <v>5600</v>
      </c>
      <c r="G64" s="130">
        <v>0.12</v>
      </c>
      <c r="H64" s="130">
        <v>0.14499999999999999</v>
      </c>
      <c r="I64" s="130">
        <v>0.0040000000000000001</v>
      </c>
      <c r="J64" s="131" t="s">
        <v>76</v>
      </c>
      <c r="M64" s="25"/>
      <c r="N64" s="26"/>
      <c r="O64" s="25"/>
    </row>
    <row r="65" ht="49.5" customHeight="1">
      <c r="B65" s="27" t="s">
        <v>105</v>
      </c>
      <c r="C65" s="76" t="s">
        <v>15</v>
      </c>
      <c r="D65" s="88">
        <v>284.33732792920875</v>
      </c>
      <c r="E65" s="82" t="s">
        <v>16</v>
      </c>
      <c r="F65" s="132">
        <v>8110</v>
      </c>
      <c r="G65" s="82" t="s">
        <v>17</v>
      </c>
      <c r="H65" s="82"/>
      <c r="I65" s="82"/>
      <c r="J65" s="35" t="s">
        <v>106</v>
      </c>
      <c r="M65" s="25">
        <f>'[20]2018'!$F$72</f>
        <v>262.21155126872623</v>
      </c>
      <c r="N65" s="26">
        <f>'[20]2018'!$L$72</f>
        <v>8067.1494017978093</v>
      </c>
      <c r="O65" s="25">
        <f>'[20]2018'!$M$72</f>
        <v>1329.1988242248572</v>
      </c>
    </row>
    <row r="66" ht="34.5" customHeight="1">
      <c r="B66" s="27"/>
      <c r="C66" s="57" t="s">
        <v>19</v>
      </c>
      <c r="D66" s="54"/>
      <c r="E66" s="133" t="s">
        <v>20</v>
      </c>
      <c r="F66" s="55">
        <v>9530</v>
      </c>
      <c r="G66" s="55" t="s">
        <v>21</v>
      </c>
      <c r="H66" s="55"/>
      <c r="I66" s="34">
        <v>0.029999999999999999</v>
      </c>
      <c r="J66" s="56" t="s">
        <v>22</v>
      </c>
      <c r="M66" s="25"/>
      <c r="N66" s="36">
        <f>'[20]2018'!$AA$72</f>
        <v>9749.3295101803069</v>
      </c>
      <c r="O66" s="72">
        <f>'[20]2018'!$Y$72</f>
        <v>0.58279675624614291</v>
      </c>
    </row>
    <row r="67" ht="51" customHeight="1">
      <c r="B67" s="27"/>
      <c r="C67" s="53" t="s">
        <v>23</v>
      </c>
      <c r="D67" s="54"/>
      <c r="E67" s="30" t="s">
        <v>81</v>
      </c>
      <c r="F67" s="30">
        <v>10800</v>
      </c>
      <c r="G67" s="32" t="s">
        <v>82</v>
      </c>
      <c r="H67" s="89"/>
      <c r="I67" s="33"/>
      <c r="J67" s="35" t="s">
        <v>107</v>
      </c>
      <c r="M67" s="25"/>
      <c r="N67" s="26"/>
      <c r="O67" s="25">
        <f>[20]мазут!$K$56*10800/7000/1000</f>
        <v>0.19738542857142857</v>
      </c>
    </row>
    <row r="68" ht="36" hidden="1" customHeight="1">
      <c r="B68" s="27"/>
      <c r="C68" s="57" t="s">
        <v>29</v>
      </c>
      <c r="D68" s="54"/>
      <c r="E68" s="82"/>
      <c r="F68" s="73"/>
      <c r="G68" s="134"/>
      <c r="H68" s="134"/>
      <c r="I68" s="134"/>
      <c r="J68" s="35"/>
      <c r="M68" s="25"/>
      <c r="N68" s="26"/>
      <c r="O68" s="25">
        <f>'[20]2018'!$AJ$72</f>
        <v>634.34434592689672</v>
      </c>
    </row>
    <row r="69" ht="37.5" customHeight="1">
      <c r="B69" s="37"/>
      <c r="C69" s="94"/>
      <c r="D69" s="62"/>
      <c r="E69" s="62" t="s">
        <v>30</v>
      </c>
      <c r="F69" s="41">
        <v>4400</v>
      </c>
      <c r="G69" s="135" t="s">
        <v>108</v>
      </c>
      <c r="H69" s="135" t="s">
        <v>109</v>
      </c>
      <c r="I69" s="135" t="s">
        <v>110</v>
      </c>
      <c r="J69" s="65" t="s">
        <v>111</v>
      </c>
      <c r="M69" s="25"/>
      <c r="N69" s="26"/>
      <c r="O69" s="25"/>
    </row>
    <row r="70">
      <c r="N70" s="26"/>
    </row>
    <row r="72" ht="12.75">
      <c r="J72" s="1"/>
    </row>
    <row r="73">
      <c r="J73" s="1"/>
    </row>
    <row r="77">
      <c r="J77" s="1"/>
    </row>
  </sheetData>
  <autoFilter ref="B6:J69"/>
  <mergeCells count="105">
    <mergeCell ref="B2:J2"/>
    <mergeCell ref="E4:I4"/>
    <mergeCell ref="B5:B6"/>
    <mergeCell ref="C5:C6"/>
    <mergeCell ref="D5:D6"/>
    <mergeCell ref="E5:I5"/>
    <mergeCell ref="J5:J6"/>
    <mergeCell ref="B7:B9"/>
    <mergeCell ref="D7:D9"/>
    <mergeCell ref="G7:I7"/>
    <mergeCell ref="G8:H8"/>
    <mergeCell ref="G9:I9"/>
    <mergeCell ref="B10:B15"/>
    <mergeCell ref="D10:D15"/>
    <mergeCell ref="G10:H10"/>
    <mergeCell ref="C11:C15"/>
    <mergeCell ref="G16:I16"/>
    <mergeCell ref="B17:B18"/>
    <mergeCell ref="D17:D18"/>
    <mergeCell ref="G17:I17"/>
    <mergeCell ref="G18:H18"/>
    <mergeCell ref="B19:B21"/>
    <mergeCell ref="C19:C20"/>
    <mergeCell ref="D19:D21"/>
    <mergeCell ref="E19:E20"/>
    <mergeCell ref="F19:F20"/>
    <mergeCell ref="G19:I20"/>
    <mergeCell ref="G21:H21"/>
    <mergeCell ref="B22:B23"/>
    <mergeCell ref="D22:D23"/>
    <mergeCell ref="G22:I22"/>
    <mergeCell ref="G23:I23"/>
    <mergeCell ref="B24:B27"/>
    <mergeCell ref="D24:D27"/>
    <mergeCell ref="G24:I24"/>
    <mergeCell ref="G25:H25"/>
    <mergeCell ref="C26:C27"/>
    <mergeCell ref="B28:B29"/>
    <mergeCell ref="D28:D29"/>
    <mergeCell ref="G28:I28"/>
    <mergeCell ref="G29:H29"/>
    <mergeCell ref="B30:B31"/>
    <mergeCell ref="D30:D31"/>
    <mergeCell ref="G30:I30"/>
    <mergeCell ref="G31:I31"/>
    <mergeCell ref="B32:B34"/>
    <mergeCell ref="C32:C33"/>
    <mergeCell ref="D32:D34"/>
    <mergeCell ref="E32:E33"/>
    <mergeCell ref="F32:F33"/>
    <mergeCell ref="G32:I33"/>
    <mergeCell ref="G34:H34"/>
    <mergeCell ref="B35:B38"/>
    <mergeCell ref="C35:C36"/>
    <mergeCell ref="D35:D38"/>
    <mergeCell ref="G35:I35"/>
    <mergeCell ref="G36:I36"/>
    <mergeCell ref="C37:C38"/>
    <mergeCell ref="E37:E38"/>
    <mergeCell ref="F37:F38"/>
    <mergeCell ref="G37:H38"/>
    <mergeCell ref="I37:I38"/>
    <mergeCell ref="B39:B42"/>
    <mergeCell ref="C39:C40"/>
    <mergeCell ref="D39:D42"/>
    <mergeCell ref="G39:H39"/>
    <mergeCell ref="G40:H40"/>
    <mergeCell ref="G41:I41"/>
    <mergeCell ref="B43:B44"/>
    <mergeCell ref="D43:D44"/>
    <mergeCell ref="G43:I43"/>
    <mergeCell ref="G44:I44"/>
    <mergeCell ref="B45:B46"/>
    <mergeCell ref="D45:D46"/>
    <mergeCell ref="G45:I45"/>
    <mergeCell ref="G46:I46"/>
    <mergeCell ref="B47:B48"/>
    <mergeCell ref="D47:D48"/>
    <mergeCell ref="G47:I47"/>
    <mergeCell ref="G48:I48"/>
    <mergeCell ref="B49:B50"/>
    <mergeCell ref="D49:D50"/>
    <mergeCell ref="G49:I49"/>
    <mergeCell ref="G50:I50"/>
    <mergeCell ref="G51:I51"/>
    <mergeCell ref="B52:B56"/>
    <mergeCell ref="D52:D56"/>
    <mergeCell ref="G52:H52"/>
    <mergeCell ref="C53:C56"/>
    <mergeCell ref="B57:B64"/>
    <mergeCell ref="D57:D64"/>
    <mergeCell ref="G57:I57"/>
    <mergeCell ref="C58:C60"/>
    <mergeCell ref="E58:E60"/>
    <mergeCell ref="F58:F60"/>
    <mergeCell ref="G58:H60"/>
    <mergeCell ref="I58:I60"/>
    <mergeCell ref="V60:X60"/>
    <mergeCell ref="C61:C64"/>
    <mergeCell ref="B65:B69"/>
    <mergeCell ref="D65:D69"/>
    <mergeCell ref="G65:I65"/>
    <mergeCell ref="G66:H66"/>
    <mergeCell ref="G67:I67"/>
    <mergeCell ref="C68:C69"/>
  </mergeCells>
  <printOptions headings="0" gridLines="0"/>
  <pageMargins left="0.19685039370078738" right="0" top="0.19685039370078738" bottom="0" header="0" footer="0"/>
  <pageSetup paperSize="9" scale="57" fitToWidth="1" fitToHeight="3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2014-06-02T07:27:05Z</dcterms:created>
  <dcterms:modified xsi:type="dcterms:W3CDTF">2025-05-15T11:30:25Z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